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970" windowHeight="12345" activeTab="0"/>
  </bookViews>
  <sheets>
    <sheet name="PCLFS" sheetId="1" r:id="rId1"/>
    <sheet name="PCMAS (all comb)" sheetId="2" state="hidden" r:id="rId2"/>
    <sheet name="PCMAS" sheetId="3" r:id="rId3"/>
    <sheet name="PSECJOB" sheetId="4" r:id="rId4"/>
    <sheet name="Hours &amp; Emp" sheetId="5" state="hidden" r:id="rId5"/>
    <sheet name="PHOURSU" sheetId="6" r:id="rId6"/>
    <sheet name="PACTIV" sheetId="7" r:id="rId7"/>
    <sheet name="PSUPERV" sheetId="8" r:id="rId8"/>
    <sheet name="PSKILL2 (2)" sheetId="9" state="hidden" r:id="rId9"/>
    <sheet name="PFULPAR" sheetId="10" r:id="rId10"/>
  </sheets>
  <definedNames>
    <definedName name="lsit">#REF!</definedName>
    <definedName name="_xlnm.Print_Area" localSheetId="6">'PACTIV'!$A$1:$J$39</definedName>
    <definedName name="_xlnm.Print_Area" localSheetId="0">'PCLFS'!$A$1:$H$39</definedName>
    <definedName name="_xlnm.Print_Area" localSheetId="2">'PCMAS'!$E$1:$T$310</definedName>
    <definedName name="_xlnm.Print_Area" localSheetId="1">'PCMAS (all comb)'!$A$1:$X$173</definedName>
    <definedName name="_xlnm.Print_Area" localSheetId="9">'PFULPAR'!$A$1:$H$30</definedName>
    <definedName name="_xlnm.Print_Area" localSheetId="5">'PHOURSU'!$A$1:$P$35</definedName>
    <definedName name="_xlnm.Print_Area" localSheetId="3">'PSECJOB'!$A$1:$J$27</definedName>
    <definedName name="_xlnm.Print_Area" localSheetId="8">'PSKILL2 (2)'!$A$1:$AF$40</definedName>
    <definedName name="_xlnm.Print_Area" localSheetId="7">'PSUPERV'!$A$1:$J$45</definedName>
  </definedNames>
  <calcPr fullCalcOnLoad="1"/>
</workbook>
</file>

<file path=xl/sharedStrings.xml><?xml version="1.0" encoding="utf-8"?>
<sst xmlns="http://schemas.openxmlformats.org/spreadsheetml/2006/main" count="1730" uniqueCount="259">
  <si>
    <t>Indist; other unpaid situation &amp; homemaker &amp; volunteer work outside the home</t>
  </si>
  <si>
    <t>Not Emp; student &amp; volunteer work outside the home</t>
  </si>
  <si>
    <t>Not Emp; homemaker &amp; unemployed</t>
  </si>
  <si>
    <t>Not Emp; unemployed &amp; volunteer work outside the home</t>
  </si>
  <si>
    <t>Indist; volunteer work outside the home &amp; homemaker</t>
  </si>
  <si>
    <t>Indist; volunteer work outside the home &amp; employed</t>
  </si>
  <si>
    <t>Not Emp; student &amp; unemployed</t>
  </si>
  <si>
    <t>Not Emp; student &amp; homemaker</t>
  </si>
  <si>
    <t>Not Emp; homemaker &amp; volunteer work outside the home</t>
  </si>
  <si>
    <t>Indist; other unpaid situation &amp; student &amp; employed</t>
  </si>
  <si>
    <t>Indist; other unpaid situation &amp; employed</t>
  </si>
  <si>
    <t>V1</t>
  </si>
  <si>
    <t>V2</t>
  </si>
  <si>
    <t>V3</t>
  </si>
  <si>
    <t>V4</t>
  </si>
  <si>
    <t>yes</t>
  </si>
  <si>
    <t>no</t>
  </si>
  <si>
    <t>mi</t>
  </si>
  <si>
    <t>V5</t>
  </si>
  <si>
    <t>missing</t>
  </si>
  <si>
    <t>Universe=</t>
  </si>
  <si>
    <t>Univ</t>
  </si>
  <si>
    <t>Not in Universe</t>
  </si>
  <si>
    <t>armed forces</t>
  </si>
  <si>
    <t>not armed forces</t>
  </si>
  <si>
    <t>NA</t>
  </si>
  <si>
    <t>PRIVATE</t>
  </si>
  <si>
    <t>alter_jahre</t>
  </si>
  <si>
    <t>age</t>
  </si>
  <si>
    <t>15+</t>
  </si>
  <si>
    <t>0-14</t>
  </si>
  <si>
    <t>child</t>
  </si>
  <si>
    <t>adult</t>
  </si>
  <si>
    <t>occasional, self-employed</t>
  </si>
  <si>
    <t>occasional, salaried employee</t>
  </si>
  <si>
    <t>regular, full-time (37+ hours)</t>
  </si>
  <si>
    <t>regular, part-time (&lt;37 hours)</t>
  </si>
  <si>
    <t>unemployed, registered</t>
  </si>
  <si>
    <t>work programme for the unemployed</t>
  </si>
  <si>
    <t>multiple regular work activities</t>
  </si>
  <si>
    <t>volunteer work outside the home</t>
  </si>
  <si>
    <t>unemployed, not registered</t>
  </si>
  <si>
    <t>student</t>
  </si>
  <si>
    <t>homemaker</t>
  </si>
  <si>
    <t>other unpaid situation</t>
  </si>
  <si>
    <t>Socio-professional group</t>
  </si>
  <si>
    <t>all else</t>
  </si>
  <si>
    <t>Emp; regular</t>
  </si>
  <si>
    <t>Emp; occasional</t>
  </si>
  <si>
    <t>berufsstatus _id</t>
  </si>
  <si>
    <t>rentier</t>
  </si>
  <si>
    <t>NILF; in education</t>
  </si>
  <si>
    <t>NILF; homemaker</t>
  </si>
  <si>
    <t>NILF; pensioner (retired, disabled, or other)</t>
  </si>
  <si>
    <t>LFS Uncert; volunteer work outside the home</t>
  </si>
  <si>
    <t>LFS Uncert; other unpaid situation</t>
  </si>
  <si>
    <t>CODING NOTE:  Each individual can have multiple activities (the maximum was 4).  PCLFS is based on the lowest-numbered of all reported activities.</t>
  </si>
  <si>
    <t>Activity with lowest activity code</t>
  </si>
  <si>
    <t xml:space="preserve">% unemployed = </t>
  </si>
  <si>
    <t>% ILO unemployed =</t>
  </si>
  <si>
    <t>unknown</t>
  </si>
  <si>
    <t>age&gt;=15</t>
  </si>
  <si>
    <t>CH00: PCMAS</t>
  </si>
  <si>
    <t>MIN{taetigkeit_id} over all activities reported by the individual</t>
  </si>
  <si>
    <t>no other activity</t>
  </si>
  <si>
    <t>Activity 2</t>
  </si>
  <si>
    <t>taetigkeit_id
(2nd activity)</t>
  </si>
  <si>
    <t>taetigkeit_id (1st activity)</t>
  </si>
  <si>
    <t>Activity 1</t>
  </si>
  <si>
    <t>unemployed, registered (+ emp)</t>
  </si>
  <si>
    <t>unemployed, not registered (+ emp)</t>
  </si>
  <si>
    <t>rentier (+ emp)</t>
  </si>
  <si>
    <t>student (+ emp)</t>
  </si>
  <si>
    <t>homemaker (+ emp)</t>
  </si>
  <si>
    <t>volunteer work outside the home (+ emp)</t>
  </si>
  <si>
    <t>CODING NOTE:  Each individual can have multiple activities (the maximum was 4).  Activities 1-4 are defined as follows:</t>
  </si>
  <si>
    <r>
      <t xml:space="preserve">The activity in </t>
    </r>
    <r>
      <rPr>
        <b/>
        <i/>
        <sz val="10"/>
        <color indexed="10"/>
        <rFont val="Arial"/>
        <family val="2"/>
      </rPr>
      <t>taetigkeit_id</t>
    </r>
    <r>
      <rPr>
        <b/>
        <sz val="10"/>
        <color indexed="10"/>
        <rFont val="Arial"/>
        <family val="2"/>
      </rPr>
      <t xml:space="preserve"> if </t>
    </r>
    <r>
      <rPr>
        <b/>
        <i/>
        <sz val="10"/>
        <color indexed="10"/>
        <rFont val="Arial"/>
        <family val="2"/>
      </rPr>
      <t>b_haupttaetig</t>
    </r>
    <r>
      <rPr>
        <b/>
        <sz val="10"/>
        <color indexed="10"/>
        <rFont val="Arial"/>
        <family val="2"/>
      </rPr>
      <t>==1</t>
    </r>
  </si>
  <si>
    <t>Activity 1:</t>
  </si>
  <si>
    <t>Activity 2:</t>
  </si>
  <si>
    <r>
      <t xml:space="preserve">The activity in </t>
    </r>
    <r>
      <rPr>
        <b/>
        <i/>
        <sz val="10"/>
        <color indexed="10"/>
        <rFont val="Arial"/>
        <family val="2"/>
      </rPr>
      <t>taetigkeit_id</t>
    </r>
    <r>
      <rPr>
        <b/>
        <sz val="10"/>
        <color indexed="10"/>
        <rFont val="Arial"/>
        <family val="2"/>
      </rPr>
      <t xml:space="preserve"> that has coding priority in PCMAS for any activity where </t>
    </r>
    <r>
      <rPr>
        <b/>
        <i/>
        <sz val="10"/>
        <color indexed="10"/>
        <rFont val="Arial"/>
        <family val="2"/>
      </rPr>
      <t>b_haupttaetig</t>
    </r>
    <r>
      <rPr>
        <b/>
        <sz val="10"/>
        <color indexed="10"/>
        <rFont val="Arial"/>
        <family val="2"/>
      </rPr>
      <t>==0:</t>
    </r>
  </si>
  <si>
    <t>activities identified by the individual as primary non-work activities</t>
  </si>
  <si>
    <t>activities identified by non-employed individuals (or as 3rd activities by working individuals)</t>
  </si>
  <si>
    <t>Activities 3 &amp; 4:</t>
  </si>
  <si>
    <t>Same as activity 2 (but not needed for PCMAS)</t>
  </si>
  <si>
    <t>taetigkeit_id
(3rd activity)</t>
  </si>
  <si>
    <t>taetigkeit_id
(4th activity)</t>
  </si>
  <si>
    <t>Activity 4</t>
  </si>
  <si>
    <t>Activity 3</t>
  </si>
  <si>
    <t>employed</t>
  </si>
  <si>
    <t>21 or 31</t>
  </si>
  <si>
    <t>22 or 32</t>
  </si>
  <si>
    <t>23 or 33</t>
  </si>
  <si>
    <t>24 or 34</t>
  </si>
  <si>
    <t>25 or 35</t>
  </si>
  <si>
    <t>26 or 36</t>
  </si>
  <si>
    <t>no additional activity</t>
  </si>
  <si>
    <t>no activities</t>
  </si>
  <si>
    <t>berufsstatus_id</t>
  </si>
  <si>
    <t>Emp; armed forces</t>
  </si>
  <si>
    <t>Emp; + student &amp; homemaker</t>
  </si>
  <si>
    <t>Emp; + student &amp; volunteer work outside the home</t>
  </si>
  <si>
    <t>Emp; + student</t>
  </si>
  <si>
    <t>Emp; + homemaker</t>
  </si>
  <si>
    <t>Emp; + registered unemployed</t>
  </si>
  <si>
    <t>Emp; + self-declared unemployed</t>
  </si>
  <si>
    <t>Emp; + volunteer work outside the home</t>
  </si>
  <si>
    <t>Emp; no other reported activities</t>
  </si>
  <si>
    <t>Same as activity 2.</t>
  </si>
  <si>
    <t>Not Emp; student, no other non-emp activities</t>
  </si>
  <si>
    <t>Not Emp; homemaker, no other non-emp activities</t>
  </si>
  <si>
    <t>Not Emp; unemployed, no other non-emp activities</t>
  </si>
  <si>
    <r>
      <t xml:space="preserve">COMMENT:  Contains general situation of a second regular employment situation.  Only those individuals with at least two </t>
    </r>
    <r>
      <rPr>
        <b/>
        <i/>
        <sz val="10"/>
        <color indexed="10"/>
        <rFont val="Arial"/>
        <family val="2"/>
      </rPr>
      <t>regular</t>
    </r>
    <r>
      <rPr>
        <b/>
        <sz val="10"/>
        <color indexed="10"/>
        <rFont val="Arial"/>
        <family val="2"/>
      </rPr>
      <t xml:space="preserve"> employment activities will be identified here as having a second job.</t>
    </r>
  </si>
  <si>
    <t>No second regular employment activity</t>
  </si>
  <si>
    <t>erwerbstatus_ewl_id</t>
  </si>
  <si>
    <t>Socio-economic group</t>
  </si>
  <si>
    <t>paid employee</t>
  </si>
  <si>
    <t>Unemp; ILO unknown, reg unemp, available next 4 weeks</t>
  </si>
  <si>
    <t>Unemp; ILO unknown, self-declared, available next 4 weeks</t>
  </si>
  <si>
    <t>in education</t>
  </si>
  <si>
    <t>COMMENT: Pensioners are coded as indistinguishable non-employed because they include old age pensions, disability, and other types of pension.  Use age, pension income categories, or other criteria to identify retired and disabled individuals.</t>
  </si>
  <si>
    <t>Emp; + pensioner &amp; student</t>
  </si>
  <si>
    <t>Emp; + pensioner &amp; homemaker</t>
  </si>
  <si>
    <t>Emp; + pensioner &amp; volunteer work outside the home</t>
  </si>
  <si>
    <t>Emp; + pensioner</t>
  </si>
  <si>
    <t>Not Emp; pensioner &amp; homemaker</t>
  </si>
  <si>
    <t>Not Emp; pensioner &amp; volunteer work outside the home</t>
  </si>
  <si>
    <t>Not Emp; pensioner &amp; other unpaid situation</t>
  </si>
  <si>
    <t>Not Emp; pensioner, no other non-emp activities</t>
  </si>
  <si>
    <t>Not Emp; student &amp; pensioner</t>
  </si>
  <si>
    <t>Not Emp; homemaker &amp; pensioner</t>
  </si>
  <si>
    <t>Not Emp; unemployed &amp; pensioner</t>
  </si>
  <si>
    <t>Indist; volunteer work outside the home &amp; pensioner &amp; homemaker</t>
  </si>
  <si>
    <t>Indist; volunteer work outside the home &amp; pensioner</t>
  </si>
  <si>
    <t>Indist; other unpaid situation &amp; pensioner</t>
  </si>
  <si>
    <t>11-13</t>
  </si>
  <si>
    <t>not employed</t>
  </si>
  <si>
    <t>berufl_stellung_nt_id</t>
  </si>
  <si>
    <t>General description of second profession</t>
  </si>
  <si>
    <t>regular self-employed</t>
  </si>
  <si>
    <t>regular paid employed</t>
  </si>
  <si>
    <t>other situation</t>
  </si>
  <si>
    <t>arbeitszeit</t>
  </si>
  <si>
    <t>1-94</t>
  </si>
  <si>
    <t>valid weekly hours</t>
  </si>
  <si>
    <t>&lt;valid hours&gt;</t>
  </si>
  <si>
    <t>Emp; work programme for the unemployed</t>
  </si>
  <si>
    <t>Any employment?</t>
  </si>
  <si>
    <t>not emp</t>
  </si>
  <si>
    <t>marginal</t>
  </si>
  <si>
    <t>regular</t>
  </si>
  <si>
    <t>multiple regular</t>
  </si>
  <si>
    <t>Primarily emp?</t>
  </si>
  <si>
    <t>Primary Activity</t>
  </si>
  <si>
    <t xml:space="preserve">  </t>
  </si>
  <si>
    <t>Activity with lowest activity code for the individual</t>
  </si>
  <si>
    <t>11-16</t>
  </si>
  <si>
    <t>31-37</t>
  </si>
  <si>
    <t>berufl_stellung_ht_id</t>
  </si>
  <si>
    <t>Details of professional situation (main job)</t>
  </si>
  <si>
    <t>self-employed, without employees</t>
  </si>
  <si>
    <t>self-employed, with employees</t>
  </si>
  <si>
    <t>worker in family business</t>
  </si>
  <si>
    <t>mid- to low-level government worker</t>
  </si>
  <si>
    <t>upper-level government worker</t>
  </si>
  <si>
    <t>apprentice with contract</t>
  </si>
  <si>
    <t>employed in private household</t>
  </si>
  <si>
    <t>armed forces officer training school</t>
  </si>
  <si>
    <t>paid employee of own company</t>
  </si>
  <si>
    <t>-1 or -2</t>
  </si>
  <si>
    <t>mi or NR</t>
  </si>
  <si>
    <t>Total weekly hours worked</t>
  </si>
  <si>
    <t>regular full-time</t>
  </si>
  <si>
    <t>regular part-time</t>
  </si>
  <si>
    <t>multiple regular part-time</t>
  </si>
  <si>
    <t>rentiers</t>
  </si>
  <si>
    <t>volunteer work</t>
  </si>
  <si>
    <t>other unpaid</t>
  </si>
  <si>
    <t>occasional paid employed</t>
  </si>
  <si>
    <t>occasional self-employed</t>
  </si>
  <si>
    <t>work programme for unemployed</t>
  </si>
  <si>
    <t>&lt;0 usual hours&gt;</t>
  </si>
  <si>
    <t>age&gt;=15 &amp; currently employed</t>
  </si>
  <si>
    <t>CODING NOTE:  Currently employed in PCLFS, which is based on the lowest-numbered of all reported activities.</t>
  </si>
  <si>
    <t>Emp; paid employed</t>
  </si>
  <si>
    <t>Emp; apprentice with contract</t>
  </si>
  <si>
    <t>Self-emp; without employees</t>
  </si>
  <si>
    <t>Self-emp; with employees</t>
  </si>
  <si>
    <t>Self-emp; paid employee of own company</t>
  </si>
  <si>
    <t>Oth Pd Emp; employed in private household</t>
  </si>
  <si>
    <t>Oth Emp; worker in family business</t>
  </si>
  <si>
    <t>Indist; other situation</t>
  </si>
  <si>
    <t>Pub; mid- or low-level government worker</t>
  </si>
  <si>
    <t>unskilled worker</t>
  </si>
  <si>
    <t>director, higher mgmt, politician</t>
  </si>
  <si>
    <t>intellectual &amp; scientific profession</t>
  </si>
  <si>
    <t>intermediate profession</t>
  </si>
  <si>
    <t>administrative worker</t>
  </si>
  <si>
    <t>service and sales</t>
  </si>
  <si>
    <t>farmer, trained agric. Worker</t>
  </si>
  <si>
    <t>artisan, craftsman</t>
  </si>
  <si>
    <t>skilled industrial worker</t>
  </si>
  <si>
    <t>farmer, trained agric. worker</t>
  </si>
  <si>
    <t>mid- to upper management</t>
  </si>
  <si>
    <t>higher management</t>
  </si>
  <si>
    <t>CH00: PSKILL - option 2</t>
  </si>
  <si>
    <t>multiple regular paid activities (1-36 hours/week)</t>
  </si>
  <si>
    <t>FT; regular, full-time (37+ hours/week)</t>
  </si>
  <si>
    <t>PT; regular, part-time (1-36 hours/week)</t>
  </si>
  <si>
    <t>PT; multiple regular paid activities (1-36 hours/week)</t>
  </si>
  <si>
    <t>Indist; occasional work</t>
  </si>
  <si>
    <t>hours vary</t>
  </si>
  <si>
    <t>activities identified by the individual as primary non-work activities or activities identified by non-employed individuals</t>
  </si>
  <si>
    <t>employment activity</t>
  </si>
  <si>
    <t>Emp; + pensioner &amp; other unpaid situation</t>
  </si>
  <si>
    <t>Emp; + pensioner &amp; unemployed</t>
  </si>
  <si>
    <t>Emp; + student &amp; unemployed</t>
  </si>
  <si>
    <t>Emp; + student &amp; other unpaid situation</t>
  </si>
  <si>
    <t>Emp; + homemaker &amp; unemployed</t>
  </si>
  <si>
    <t>Emp; + homemaker &amp; volunteer work outside the home</t>
  </si>
  <si>
    <t>Emp; + homemaker &amp; other unpaid situation</t>
  </si>
  <si>
    <t>Emp; + volunteer work outside the home &amp; unemployed</t>
  </si>
  <si>
    <t>Emp; + volunteer work outside the home &amp; other unpaid situation</t>
  </si>
  <si>
    <t>COMMENT:  Primary activity is self-defined. It could refer to the activity in which he/she spent the most time, or it might be the activity that provides the largest remuneration.  The labels for the activities of PCMAS (100s &amp; 200s) are the non-employment activities reported by the individual, starting with the activity the individual identifies as the primary non-work activity.  Employment information is not provided for those primarily not employed (200s).  Use PCLFS to identify these individuals.</t>
  </si>
  <si>
    <t>Not Emp; student &amp; other unpaid situation</t>
  </si>
  <si>
    <t>Not Emp; homemaker &amp; student</t>
  </si>
  <si>
    <t>Not Emp; homemaker &amp; other unpaid situation</t>
  </si>
  <si>
    <t>Indist; volunteer work outside the home &amp; homemaker &amp; other unpaid situation</t>
  </si>
  <si>
    <t>Indist; other unpaid situation &amp; homemaker</t>
  </si>
  <si>
    <t>Indist; other unpaid situation &amp; volunteer work outside the home</t>
  </si>
  <si>
    <t>Indist; other unpaid situation &amp; self-declared unemployed</t>
  </si>
  <si>
    <t>Indist; other unpaid situation, no other reported activities</t>
  </si>
  <si>
    <t>Indist; volunteer work outside the home, no other reported activities</t>
  </si>
  <si>
    <t>Not Emp; unemployed &amp; homemaker</t>
  </si>
  <si>
    <t>Not Emp; unemployed &amp; other unpaid situation</t>
  </si>
  <si>
    <t>Not Emp; pensioner &amp; student</t>
  </si>
  <si>
    <t>Not Emp; pensioner &amp; unemployed</t>
  </si>
  <si>
    <t>Not Emp; unemployed &amp; student</t>
  </si>
  <si>
    <t>2nd job is regular self-employment</t>
  </si>
  <si>
    <t>2nd job is regular paid employment</t>
  </si>
  <si>
    <t>2nd job is regular other situation, n.e.c.</t>
  </si>
  <si>
    <t>age&gt;=15 &amp; usual main activity is regular employment</t>
  </si>
  <si>
    <t>age&gt;=15 &amp; currently employed or (former employed and answered question)</t>
  </si>
  <si>
    <t>WARNING:  Contains total contractual hours in regular paid employment, and average hours worked in regular self-employment jobs.  Those who indicate regular employment who do not provide hours (assumed to be paid employees without contract) and those who are in occasional employment have not "regular" hours and are thus set to -9 (hours vary). Those who give no indication of any employment are coded as having 0 usual hours of employment (including 10 unemployed, 9 pensioners, 1 student, 14 homemakers and 3 other inactives who provided weekly hours, which are assumed to be hours from previously held jobs).</t>
  </si>
  <si>
    <t>% employed</t>
  </si>
  <si>
    <t>taetigkeit_id (2nd activity)</t>
  </si>
  <si>
    <t>none of these</t>
  </si>
  <si>
    <t>Emp; + other activity, n.e.c.</t>
  </si>
  <si>
    <t>Indist; other unpaid situation &amp; student &amp; unemployed, not registered</t>
  </si>
  <si>
    <t>CH04: PCLFS</t>
  </si>
  <si>
    <t>CH04: PCMAS</t>
  </si>
  <si>
    <t>CH04: PSECJOB</t>
  </si>
  <si>
    <t>CH04: PHOURSU</t>
  </si>
  <si>
    <t>-1 or -2 or mi</t>
  </si>
  <si>
    <t>CH04: PACTIV</t>
  </si>
  <si>
    <t>COMMENT:  In 27 cases non-employed individuals provided information on previous job worked.</t>
  </si>
  <si>
    <t>CH04: PSUPERV</t>
  </si>
  <si>
    <t>COMMENT:  In 27 cases inactive and unemployed individuals provided information on last job worked.</t>
  </si>
  <si>
    <t>CH04: PFULPAR</t>
  </si>
  <si>
    <t xml:space="preserve"> -1, mi</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</si>
</sst>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0000000"/>
    <numFmt numFmtId="184" formatCode="0.0000000"/>
    <numFmt numFmtId="185" formatCode="0.000000"/>
    <numFmt numFmtId="186" formatCode="0.00000"/>
    <numFmt numFmtId="187" formatCode="_-* #,##0.0_-;\-* #,##0.0_-;_-* &quot;-&quot;??_-;_-@_-"/>
    <numFmt numFmtId="188" formatCode="_-* #,##0_-;\-* #,##0_-;_-* &quot;-&quot;??_-;_-@_-"/>
    <numFmt numFmtId="189" formatCode="#,##0_ ;\-#,##0\ "/>
  </numFmts>
  <fonts count="44">
    <font>
      <sz val="10"/>
      <name val="Arial"/>
      <family val="0"/>
    </font>
    <font>
      <sz val="8"/>
      <name val="Arial"/>
      <family val="2"/>
    </font>
    <font>
      <b/>
      <sz val="10"/>
      <name val="Arial"/>
      <family val="2"/>
    </font>
    <font>
      <b/>
      <i/>
      <sz val="10"/>
      <name val="Arial"/>
      <family val="2"/>
    </font>
    <font>
      <b/>
      <sz val="12"/>
      <name val="Arial"/>
      <family val="2"/>
    </font>
    <font>
      <sz val="10"/>
      <color indexed="14"/>
      <name val="Arial"/>
      <family val="2"/>
    </font>
    <font>
      <i/>
      <sz val="10"/>
      <name val="Arial"/>
      <family val="2"/>
    </font>
    <font>
      <b/>
      <sz val="10"/>
      <color indexed="10"/>
      <name val="Arial"/>
      <family val="2"/>
    </font>
    <font>
      <b/>
      <i/>
      <sz val="10"/>
      <color indexed="10"/>
      <name val="Arial"/>
      <family val="2"/>
    </font>
    <font>
      <b/>
      <i/>
      <sz val="12"/>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56"/>
      <name val="Arial"/>
      <family val="2"/>
    </font>
    <font>
      <b/>
      <sz val="13"/>
      <color indexed="56"/>
      <name val="Arial"/>
      <family val="2"/>
    </font>
    <font>
      <b/>
      <sz val="11"/>
      <color indexed="56"/>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11"/>
        <bgColor indexed="64"/>
      </patternFill>
    </fill>
    <fill>
      <patternFill patternType="solid">
        <fgColor indexed="1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6"/>
        <bgColor indexed="64"/>
      </patternFill>
    </fill>
    <fill>
      <patternFill patternType="solid">
        <fgColor rgb="FF99CCFF"/>
        <bgColor indexed="64"/>
      </patternFill>
    </fill>
    <fill>
      <patternFill patternType="solid">
        <fgColor rgb="FF00FF00"/>
        <bgColor indexed="64"/>
      </patternFill>
    </fill>
    <fill>
      <patternFill patternType="solid">
        <fgColor rgb="FFFFFF00"/>
        <bgColor indexed="64"/>
      </patternFill>
    </fill>
    <fill>
      <patternFill patternType="solid">
        <fgColor rgb="FFFF9900"/>
        <bgColor indexed="64"/>
      </patternFill>
    </fill>
    <fill>
      <patternFill patternType="solid">
        <fgColor rgb="FFFF99CC"/>
        <bgColor indexed="64"/>
      </patternFill>
    </fill>
    <fill>
      <patternFill patternType="solid">
        <fgColor rgb="FFFF0000"/>
        <bgColor indexed="64"/>
      </patternFill>
    </fill>
    <fill>
      <patternFill patternType="solid">
        <fgColor rgb="FFCC99FF"/>
        <bgColor indexed="64"/>
      </patternFill>
    </fill>
  </fills>
  <borders count="10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color indexed="63"/>
      </right>
      <top style="medium"/>
      <bottom style="thin"/>
    </border>
    <border>
      <left>
        <color indexed="63"/>
      </left>
      <right style="medium"/>
      <top style="thin"/>
      <bottom style="thin"/>
    </border>
    <border>
      <left style="thin"/>
      <right style="medium"/>
      <top>
        <color indexed="63"/>
      </top>
      <bottom style="medium"/>
    </border>
    <border>
      <left>
        <color indexed="63"/>
      </left>
      <right>
        <color indexed="63"/>
      </right>
      <top style="thin"/>
      <bottom style="double"/>
    </border>
    <border>
      <left>
        <color indexed="63"/>
      </left>
      <right>
        <color indexed="63"/>
      </right>
      <top style="thin"/>
      <bottom style="mediu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thin"/>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style="medium"/>
      <right style="medium"/>
      <top style="medium"/>
      <bottom style="thin"/>
    </border>
    <border>
      <left style="medium"/>
      <right style="medium"/>
      <top style="medium"/>
      <bottom style="medium"/>
    </border>
    <border>
      <left style="medium"/>
      <right style="medium"/>
      <top style="thin"/>
      <bottom style="thin"/>
    </border>
    <border>
      <left style="double"/>
      <right style="medium"/>
      <top>
        <color indexed="63"/>
      </top>
      <bottom style="medium"/>
    </border>
    <border>
      <left style="double"/>
      <right style="medium"/>
      <top style="thin"/>
      <bottom style="thin"/>
    </border>
    <border>
      <left style="medium"/>
      <right style="medium"/>
      <top>
        <color indexed="63"/>
      </top>
      <bottom style="thin"/>
    </border>
    <border>
      <left style="medium"/>
      <right>
        <color indexed="63"/>
      </right>
      <top>
        <color indexed="63"/>
      </top>
      <bottom>
        <color indexed="63"/>
      </bottom>
    </border>
    <border>
      <left style="double"/>
      <right style="medium"/>
      <top>
        <color indexed="63"/>
      </top>
      <bottom>
        <color indexed="63"/>
      </bottom>
    </border>
    <border>
      <left>
        <color indexed="63"/>
      </left>
      <right style="thin"/>
      <top style="thin"/>
      <bottom style="thin"/>
    </border>
    <border>
      <left style="double"/>
      <right>
        <color indexed="63"/>
      </right>
      <top>
        <color indexed="63"/>
      </top>
      <bottom>
        <color indexed="63"/>
      </bottom>
    </border>
    <border>
      <left style="medium"/>
      <right style="medium"/>
      <top style="thin"/>
      <bottom>
        <color indexed="63"/>
      </bottom>
    </border>
    <border>
      <left style="double"/>
      <right style="medium"/>
      <top>
        <color indexed="63"/>
      </top>
      <bottom style="thin"/>
    </border>
    <border>
      <left style="medium"/>
      <right style="double"/>
      <top>
        <color indexed="63"/>
      </top>
      <bottom>
        <color indexed="63"/>
      </bottom>
    </border>
    <border>
      <left style="medium"/>
      <right style="double"/>
      <top>
        <color indexed="63"/>
      </top>
      <bottom style="medium"/>
    </border>
    <border>
      <left>
        <color indexed="63"/>
      </left>
      <right style="medium"/>
      <top style="medium"/>
      <bottom style="thin"/>
    </border>
    <border>
      <left>
        <color indexed="63"/>
      </left>
      <right style="medium"/>
      <top>
        <color indexed="63"/>
      </top>
      <bottom>
        <color indexed="63"/>
      </bottom>
    </border>
    <border>
      <left style="double"/>
      <right style="medium"/>
      <top style="thin"/>
      <bottom>
        <color indexed="63"/>
      </bottom>
    </border>
    <border>
      <left style="medium"/>
      <right style="double"/>
      <top style="medium"/>
      <bottom style="thin"/>
    </border>
    <border>
      <left>
        <color indexed="63"/>
      </left>
      <right style="medium"/>
      <top>
        <color indexed="63"/>
      </top>
      <bottom style="thin"/>
    </border>
    <border>
      <left style="medium"/>
      <right style="double"/>
      <top style="thin"/>
      <bottom>
        <color indexed="63"/>
      </bottom>
    </border>
    <border>
      <left style="medium"/>
      <right style="double"/>
      <top>
        <color indexed="63"/>
      </top>
      <bottom style="thin"/>
    </border>
    <border>
      <left>
        <color indexed="63"/>
      </left>
      <right style="medium"/>
      <top style="thin"/>
      <bottom>
        <color indexed="63"/>
      </bottom>
    </border>
    <border>
      <left style="medium"/>
      <right style="double"/>
      <top style="thin"/>
      <bottom style="thin"/>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double"/>
    </border>
    <border>
      <left style="thin"/>
      <right>
        <color indexed="63"/>
      </right>
      <top>
        <color indexed="63"/>
      </top>
      <bottom>
        <color indexed="63"/>
      </bottom>
    </border>
    <border>
      <left style="double"/>
      <right style="medium"/>
      <top style="medium"/>
      <bottom style="thin"/>
    </border>
    <border>
      <left style="double"/>
      <right>
        <color indexed="63"/>
      </right>
      <top>
        <color indexed="63"/>
      </top>
      <bottom style="medium"/>
    </border>
    <border>
      <left style="thin"/>
      <right>
        <color indexed="63"/>
      </right>
      <top>
        <color indexed="63"/>
      </top>
      <bottom style="thin"/>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color indexed="63"/>
      </top>
      <bottom>
        <color indexed="63"/>
      </bottom>
    </border>
    <border>
      <left>
        <color indexed="63"/>
      </left>
      <right style="double"/>
      <top>
        <color indexed="63"/>
      </top>
      <bottom style="medium"/>
    </border>
    <border>
      <left>
        <color indexed="63"/>
      </left>
      <right style="medium"/>
      <top style="medium"/>
      <bottom>
        <color indexed="63"/>
      </bottom>
    </border>
    <border>
      <left style="medium"/>
      <right style="medium"/>
      <top style="medium"/>
      <bottom>
        <color indexed="63"/>
      </bottom>
    </border>
    <border>
      <left style="thin"/>
      <right style="double"/>
      <top>
        <color indexed="63"/>
      </top>
      <bottom style="medium"/>
    </border>
    <border>
      <left style="thin"/>
      <right style="double"/>
      <top>
        <color indexed="63"/>
      </top>
      <bottom>
        <color indexed="63"/>
      </bottom>
    </border>
    <border>
      <left style="double"/>
      <right style="thin"/>
      <top>
        <color indexed="63"/>
      </top>
      <bottom>
        <color indexed="63"/>
      </bottom>
    </border>
    <border>
      <left style="double"/>
      <right style="thin"/>
      <top>
        <color indexed="63"/>
      </top>
      <bottom style="medium"/>
    </border>
    <border>
      <left style="medium"/>
      <right>
        <color indexed="63"/>
      </right>
      <top style="thin"/>
      <bottom style="thin"/>
    </border>
    <border>
      <left style="medium"/>
      <right>
        <color indexed="63"/>
      </right>
      <top style="thin"/>
      <bottom style="medium"/>
    </border>
    <border>
      <left style="double"/>
      <right style="medium"/>
      <top style="thin"/>
      <bottom style="medium"/>
    </border>
    <border>
      <left style="double"/>
      <right style="medium"/>
      <top style="medium"/>
      <bottom>
        <color indexed="63"/>
      </bottom>
    </border>
    <border>
      <left style="double"/>
      <right style="medium"/>
      <top style="medium"/>
      <bottom style="medium"/>
    </border>
    <border>
      <left style="medium"/>
      <right style="medium"/>
      <top style="thin"/>
      <bottom style="medium"/>
    </border>
    <border>
      <left style="medium"/>
      <right>
        <color indexed="63"/>
      </right>
      <top style="medium"/>
      <bottom>
        <color indexed="63"/>
      </botto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style="thin"/>
    </border>
    <border>
      <left style="medium"/>
      <right>
        <color indexed="63"/>
      </right>
      <top style="thin"/>
      <bottom>
        <color indexed="63"/>
      </bottom>
    </border>
    <border>
      <left style="medium"/>
      <right>
        <color indexed="63"/>
      </right>
      <top style="medium"/>
      <bottom style="thin"/>
    </border>
    <border>
      <left style="medium"/>
      <right style="double"/>
      <top style="medium"/>
      <bottom>
        <color indexed="63"/>
      </bottom>
    </border>
    <border>
      <left style="medium"/>
      <right>
        <color indexed="63"/>
      </right>
      <top>
        <color indexed="63"/>
      </top>
      <bottom style="thin"/>
    </border>
    <border>
      <left>
        <color indexed="63"/>
      </left>
      <right style="double"/>
      <top style="medium"/>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thin"/>
      <bottom style="thin"/>
    </border>
    <border>
      <left style="thin"/>
      <right>
        <color indexed="63"/>
      </right>
      <top style="medium"/>
      <bottom style="thin"/>
    </border>
    <border>
      <left style="double"/>
      <right>
        <color indexed="63"/>
      </right>
      <top style="thin"/>
      <bottom>
        <color indexed="63"/>
      </bottom>
    </border>
    <border>
      <left style="medium"/>
      <right style="thin"/>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7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Font="1" applyBorder="1" applyAlignment="1">
      <alignment horizontal="center"/>
    </xf>
    <xf numFmtId="0" fontId="0"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textRotation="90" wrapText="1"/>
    </xf>
    <xf numFmtId="0" fontId="2" fillId="0" borderId="11" xfId="0" applyFont="1" applyBorder="1" applyAlignment="1">
      <alignment horizontal="center" vertical="center"/>
    </xf>
    <xf numFmtId="0" fontId="2" fillId="0" borderId="11" xfId="0" applyFont="1" applyBorder="1" applyAlignment="1">
      <alignment vertical="center"/>
    </xf>
    <xf numFmtId="0" fontId="0" fillId="0" borderId="0" xfId="0" applyBorder="1" applyAlignment="1">
      <alignment horizontal="center"/>
    </xf>
    <xf numFmtId="0" fontId="2" fillId="0" borderId="10" xfId="0" applyFont="1" applyBorder="1" applyAlignment="1">
      <alignment vertical="center"/>
    </xf>
    <xf numFmtId="0" fontId="2" fillId="0" borderId="12" xfId="0" applyFont="1" applyBorder="1" applyAlignment="1">
      <alignment horizontal="center" vertical="center" wrapText="1"/>
    </xf>
    <xf numFmtId="0" fontId="2" fillId="0" borderId="10" xfId="0" applyFont="1" applyBorder="1" applyAlignment="1">
      <alignment vertical="center" textRotation="90" wrapText="1"/>
    </xf>
    <xf numFmtId="0" fontId="0" fillId="0" borderId="0" xfId="0" applyFont="1" applyAlignment="1">
      <alignment horizontal="center"/>
    </xf>
    <xf numFmtId="0" fontId="0" fillId="0" borderId="0" xfId="0" applyAlignment="1">
      <alignment horizontal="center" vertical="center"/>
    </xf>
    <xf numFmtId="0" fontId="2" fillId="0" borderId="11" xfId="0" applyFont="1" applyBorder="1" applyAlignment="1">
      <alignment horizontal="center" vertical="center" textRotation="90"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vertical="center"/>
    </xf>
    <xf numFmtId="0" fontId="2" fillId="0" borderId="0" xfId="0" applyFont="1" applyAlignment="1">
      <alignment/>
    </xf>
    <xf numFmtId="0" fontId="0" fillId="0" borderId="0" xfId="0" applyAlignment="1">
      <alignment/>
    </xf>
    <xf numFmtId="0" fontId="5" fillId="0" borderId="0" xfId="0" applyFont="1" applyFill="1" applyBorder="1" applyAlignment="1">
      <alignment vertical="top"/>
    </xf>
    <xf numFmtId="0" fontId="5" fillId="0" borderId="0" xfId="0" applyFont="1" applyFill="1" applyAlignment="1">
      <alignment/>
    </xf>
    <xf numFmtId="0" fontId="0" fillId="0" borderId="0" xfId="0" applyFill="1" applyBorder="1" applyAlignment="1">
      <alignment vertical="top"/>
    </xf>
    <xf numFmtId="0" fontId="2" fillId="0" borderId="10" xfId="0" applyFont="1" applyBorder="1" applyAlignment="1" quotePrefix="1">
      <alignment horizontal="center" vertical="center" wrapText="1"/>
    </xf>
    <xf numFmtId="0" fontId="5" fillId="0" borderId="0" xfId="0" applyFont="1" applyAlignment="1">
      <alignment/>
    </xf>
    <xf numFmtId="0" fontId="0" fillId="0" borderId="0" xfId="0" applyFont="1" applyAlignment="1">
      <alignment/>
    </xf>
    <xf numFmtId="0" fontId="5" fillId="0" borderId="0" xfId="0" applyFont="1" applyAlignment="1">
      <alignment horizontal="right"/>
    </xf>
    <xf numFmtId="0" fontId="2" fillId="0" borderId="11" xfId="0" applyFont="1" applyBorder="1" applyAlignment="1" quotePrefix="1">
      <alignment horizontal="center" vertical="center" wrapText="1"/>
    </xf>
    <xf numFmtId="0" fontId="0" fillId="0" borderId="11" xfId="0" applyFont="1" applyBorder="1" applyAlignment="1">
      <alignment/>
    </xf>
    <xf numFmtId="0" fontId="6" fillId="0" borderId="0" xfId="0" applyFont="1" applyAlignment="1">
      <alignment/>
    </xf>
    <xf numFmtId="0" fontId="3" fillId="0" borderId="11" xfId="0" applyFont="1" applyBorder="1" applyAlignment="1">
      <alignment vertical="center" textRotation="90"/>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quotePrefix="1">
      <alignment horizontal="center" vertical="center" wrapText="1"/>
    </xf>
    <xf numFmtId="0" fontId="2" fillId="0" borderId="17" xfId="0"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2" fillId="0" borderId="11" xfId="0" applyFont="1" applyFill="1" applyBorder="1" applyAlignment="1">
      <alignment horizontal="center" vertical="center"/>
    </xf>
    <xf numFmtId="0" fontId="3" fillId="0" borderId="11" xfId="0" applyFont="1" applyFill="1" applyBorder="1" applyAlignment="1">
      <alignment horizontal="center" vertical="center" textRotation="90" wrapText="1"/>
    </xf>
    <xf numFmtId="0" fontId="0" fillId="0" borderId="0" xfId="0" applyFont="1" applyBorder="1" applyAlignment="1">
      <alignment wrapText="1"/>
    </xf>
    <xf numFmtId="0" fontId="0" fillId="0" borderId="0" xfId="0" applyFont="1" applyAlignment="1">
      <alignment wrapText="1"/>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18" xfId="0" applyFont="1" applyFill="1" applyBorder="1" applyAlignment="1">
      <alignment vertical="center"/>
    </xf>
    <xf numFmtId="0" fontId="2" fillId="0" borderId="11" xfId="0" applyFont="1" applyFill="1" applyBorder="1" applyAlignment="1">
      <alignment vertical="center" textRotation="90"/>
    </xf>
    <xf numFmtId="0" fontId="3" fillId="0" borderId="11" xfId="0" applyFont="1" applyFill="1" applyBorder="1" applyAlignment="1">
      <alignment vertical="center" textRotation="90" wrapText="1"/>
    </xf>
    <xf numFmtId="0" fontId="0" fillId="0" borderId="0" xfId="0" applyFont="1" applyFill="1" applyBorder="1" applyAlignment="1">
      <alignment vertical="center"/>
    </xf>
    <xf numFmtId="0" fontId="2" fillId="0" borderId="19" xfId="0" applyFont="1" applyFill="1" applyBorder="1" applyAlignment="1">
      <alignment horizontal="center" vertical="center" wrapText="1"/>
    </xf>
    <xf numFmtId="188" fontId="0" fillId="0" borderId="0" xfId="42" applyNumberFormat="1" applyFont="1" applyBorder="1" applyAlignment="1">
      <alignment horizontal="center" vertical="center"/>
    </xf>
    <xf numFmtId="188" fontId="0" fillId="0" borderId="20" xfId="42" applyNumberFormat="1" applyFont="1" applyBorder="1" applyAlignment="1">
      <alignment horizontal="center" vertical="center"/>
    </xf>
    <xf numFmtId="0" fontId="2" fillId="0" borderId="21" xfId="0" applyFont="1" applyBorder="1" applyAlignment="1">
      <alignment horizontal="center" vertical="center"/>
    </xf>
    <xf numFmtId="0" fontId="2" fillId="0" borderId="13" xfId="0" applyFont="1" applyBorder="1" applyAlignment="1">
      <alignment vertical="center"/>
    </xf>
    <xf numFmtId="0" fontId="0" fillId="0" borderId="0" xfId="0" applyFont="1" applyFill="1" applyAlignment="1">
      <alignment/>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3" fontId="0" fillId="33" borderId="22" xfId="0" applyNumberFormat="1" applyFont="1" applyFill="1" applyBorder="1" applyAlignment="1">
      <alignment horizontal="center" vertical="center"/>
    </xf>
    <xf numFmtId="0" fontId="2" fillId="0" borderId="23" xfId="0" applyFont="1" applyFill="1" applyBorder="1" applyAlignment="1">
      <alignment horizontal="center" vertical="center" wrapText="1"/>
    </xf>
    <xf numFmtId="0" fontId="4" fillId="34" borderId="22" xfId="0" applyFont="1" applyFill="1" applyBorder="1" applyAlignment="1">
      <alignment horizontal="center" vertical="center"/>
    </xf>
    <xf numFmtId="0" fontId="0" fillId="0" borderId="0" xfId="0" applyFont="1" applyAlignment="1">
      <alignment/>
    </xf>
    <xf numFmtId="0" fontId="0" fillId="0" borderId="0" xfId="0" applyFont="1" applyBorder="1" applyAlignment="1">
      <alignment vertical="center" wrapText="1"/>
    </xf>
    <xf numFmtId="0" fontId="2" fillId="0" borderId="24" xfId="0" applyFont="1" applyFill="1" applyBorder="1" applyAlignment="1">
      <alignment horizontal="center" vertical="center" wrapText="1"/>
    </xf>
    <xf numFmtId="0" fontId="2" fillId="0" borderId="12" xfId="0" applyFont="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21" xfId="0" applyFont="1" applyBorder="1" applyAlignment="1">
      <alignment vertical="center"/>
    </xf>
    <xf numFmtId="0" fontId="2" fillId="0" borderId="11" xfId="0" applyFont="1" applyFill="1" applyBorder="1" applyAlignment="1" quotePrefix="1">
      <alignment horizontal="center" vertical="center" wrapText="1"/>
    </xf>
    <xf numFmtId="0" fontId="2" fillId="0" borderId="12" xfId="0" applyFont="1" applyFill="1" applyBorder="1" applyAlignment="1">
      <alignment horizontal="center" vertical="center"/>
    </xf>
    <xf numFmtId="0" fontId="3" fillId="0" borderId="11" xfId="0" applyFont="1" applyFill="1" applyBorder="1" applyAlignment="1">
      <alignment vertical="center" textRotation="90"/>
    </xf>
    <xf numFmtId="3" fontId="0" fillId="33" borderId="22" xfId="0" applyNumberFormat="1" applyFont="1" applyFill="1" applyBorder="1" applyAlignment="1">
      <alignment horizontal="center" vertical="center" wrapText="1"/>
    </xf>
    <xf numFmtId="0" fontId="0" fillId="0" borderId="0" xfId="0" applyFont="1" applyFill="1" applyBorder="1" applyAlignment="1">
      <alignment vertical="center"/>
    </xf>
    <xf numFmtId="188" fontId="0" fillId="0" borderId="0" xfId="42" applyNumberFormat="1" applyBorder="1" applyAlignment="1">
      <alignment horizontal="center" vertical="center"/>
    </xf>
    <xf numFmtId="3" fontId="2" fillId="0" borderId="16" xfId="0" applyNumberFormat="1" applyFont="1" applyFill="1" applyBorder="1" applyAlignment="1" quotePrefix="1">
      <alignment horizontal="center" vertical="center" wrapText="1"/>
    </xf>
    <xf numFmtId="3" fontId="2" fillId="0" borderId="25" xfId="0" applyNumberFormat="1" applyFont="1" applyFill="1" applyBorder="1" applyAlignment="1">
      <alignment horizontal="center" vertical="center" wrapText="1"/>
    </xf>
    <xf numFmtId="3" fontId="2" fillId="0" borderId="26"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3" fontId="0" fillId="33" borderId="28" xfId="0" applyNumberFormat="1" applyFont="1" applyFill="1" applyBorder="1" applyAlignment="1">
      <alignment horizontal="center" vertical="center"/>
    </xf>
    <xf numFmtId="0" fontId="0" fillId="0" borderId="17" xfId="0" applyFont="1" applyBorder="1" applyAlignment="1">
      <alignment horizontal="center" vertical="center"/>
    </xf>
    <xf numFmtId="0" fontId="4" fillId="35" borderId="29" xfId="0" applyFont="1" applyFill="1" applyBorder="1" applyAlignment="1">
      <alignment horizontal="center" vertical="center" wrapText="1"/>
    </xf>
    <xf numFmtId="0" fontId="4" fillId="36" borderId="22" xfId="0" applyFont="1" applyFill="1" applyBorder="1" applyAlignment="1">
      <alignment horizontal="center" vertical="center"/>
    </xf>
    <xf numFmtId="0" fontId="4" fillId="37" borderId="22" xfId="0" applyFont="1" applyFill="1" applyBorder="1" applyAlignment="1">
      <alignment horizontal="center" vertical="center"/>
    </xf>
    <xf numFmtId="0" fontId="4" fillId="38" borderId="22" xfId="0" applyFont="1" applyFill="1" applyBorder="1" applyAlignment="1">
      <alignment horizontal="center" vertical="center"/>
    </xf>
    <xf numFmtId="0" fontId="4" fillId="34" borderId="30" xfId="0" applyFont="1" applyFill="1" applyBorder="1" applyAlignment="1">
      <alignment horizontal="center" vertical="center"/>
    </xf>
    <xf numFmtId="0" fontId="4" fillId="36" borderId="29" xfId="0" applyFont="1" applyFill="1" applyBorder="1" applyAlignment="1">
      <alignment horizontal="center" vertical="center"/>
    </xf>
    <xf numFmtId="0" fontId="4" fillId="37" borderId="31" xfId="0" applyFont="1" applyFill="1" applyBorder="1" applyAlignment="1">
      <alignment horizontal="center" vertical="center"/>
    </xf>
    <xf numFmtId="3" fontId="0" fillId="35" borderId="32" xfId="0" applyNumberFormat="1" applyFont="1" applyFill="1" applyBorder="1" applyAlignment="1">
      <alignment horizontal="center" vertical="center"/>
    </xf>
    <xf numFmtId="3" fontId="0" fillId="35" borderId="33" xfId="0" applyNumberFormat="1"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188" fontId="0" fillId="0" borderId="11" xfId="42" applyNumberFormat="1" applyFont="1" applyBorder="1" applyAlignment="1">
      <alignment vertical="center"/>
    </xf>
    <xf numFmtId="0" fontId="0" fillId="0" borderId="0" xfId="0" applyAlignment="1">
      <alignment vertical="center"/>
    </xf>
    <xf numFmtId="0" fontId="0" fillId="0" borderId="0" xfId="0" applyFont="1" applyFill="1" applyAlignment="1">
      <alignment vertical="center"/>
    </xf>
    <xf numFmtId="0" fontId="3" fillId="0" borderId="0" xfId="0" applyFont="1" applyAlignment="1">
      <alignment vertical="center"/>
    </xf>
    <xf numFmtId="188" fontId="0" fillId="0" borderId="0" xfId="42" applyNumberFormat="1" applyFont="1" applyBorder="1" applyAlignment="1">
      <alignment vertical="center"/>
    </xf>
    <xf numFmtId="188" fontId="0" fillId="0" borderId="10" xfId="42" applyNumberFormat="1" applyFont="1" applyBorder="1" applyAlignment="1">
      <alignment vertical="center"/>
    </xf>
    <xf numFmtId="10" fontId="2" fillId="0" borderId="0" xfId="57" applyNumberFormat="1" applyFont="1" applyAlignment="1">
      <alignment vertical="center"/>
    </xf>
    <xf numFmtId="188" fontId="0" fillId="0" borderId="12" xfId="42" applyNumberFormat="1" applyFont="1" applyBorder="1" applyAlignment="1">
      <alignment vertical="center"/>
    </xf>
    <xf numFmtId="188" fontId="0" fillId="0" borderId="0" xfId="42" applyNumberFormat="1" applyFont="1" applyBorder="1" applyAlignment="1">
      <alignment vertical="center"/>
    </xf>
    <xf numFmtId="0" fontId="0" fillId="0" borderId="0" xfId="0" applyFill="1" applyAlignment="1">
      <alignment vertical="center"/>
    </xf>
    <xf numFmtId="0" fontId="2" fillId="0" borderId="0" xfId="0" applyFont="1" applyFill="1" applyAlignment="1">
      <alignment vertical="center"/>
    </xf>
    <xf numFmtId="0" fontId="5" fillId="0" borderId="0" xfId="0" applyFont="1" applyFill="1" applyBorder="1" applyAlignment="1">
      <alignment horizontal="right" vertical="center"/>
    </xf>
    <xf numFmtId="188" fontId="0" fillId="0" borderId="0" xfId="42" applyNumberFormat="1" applyFont="1" applyAlignment="1">
      <alignment vertical="center"/>
    </xf>
    <xf numFmtId="188" fontId="0" fillId="0" borderId="20" xfId="42" applyNumberFormat="1" applyFont="1" applyBorder="1" applyAlignment="1">
      <alignment vertical="center"/>
    </xf>
    <xf numFmtId="188" fontId="0" fillId="0" borderId="11" xfId="42" applyNumberFormat="1" applyBorder="1" applyAlignment="1">
      <alignment vertical="center"/>
    </xf>
    <xf numFmtId="188" fontId="0" fillId="0" borderId="0" xfId="42" applyNumberFormat="1" applyBorder="1" applyAlignment="1">
      <alignment vertical="center"/>
    </xf>
    <xf numFmtId="188" fontId="0" fillId="0" borderId="10" xfId="42" applyNumberFormat="1" applyFill="1" applyBorder="1" applyAlignment="1">
      <alignment vertical="center"/>
    </xf>
    <xf numFmtId="188" fontId="0" fillId="0" borderId="0" xfId="42" applyNumberFormat="1" applyAlignment="1">
      <alignment vertical="center"/>
    </xf>
    <xf numFmtId="188" fontId="0" fillId="0" borderId="20" xfId="42" applyNumberFormat="1" applyBorder="1" applyAlignment="1">
      <alignment vertical="center"/>
    </xf>
    <xf numFmtId="3" fontId="0" fillId="33" borderId="34" xfId="0" applyNumberFormat="1" applyFont="1" applyFill="1" applyBorder="1" applyAlignment="1">
      <alignment horizontal="center" vertical="center"/>
    </xf>
    <xf numFmtId="0" fontId="2" fillId="0" borderId="11" xfId="0" applyFont="1" applyFill="1" applyBorder="1" applyAlignment="1">
      <alignment horizontal="center" vertical="center" textRotation="90"/>
    </xf>
    <xf numFmtId="0" fontId="4" fillId="35" borderId="28" xfId="0" applyFont="1" applyFill="1" applyBorder="1" applyAlignment="1">
      <alignment horizontal="center" vertical="center"/>
    </xf>
    <xf numFmtId="0" fontId="3" fillId="0" borderId="12" xfId="0" applyFont="1" applyFill="1" applyBorder="1" applyAlignment="1">
      <alignment horizontal="center" vertical="center" textRotation="90" wrapText="1"/>
    </xf>
    <xf numFmtId="0" fontId="3" fillId="0" borderId="10" xfId="0" applyFont="1" applyFill="1" applyBorder="1" applyAlignment="1">
      <alignment vertical="center" textRotation="90"/>
    </xf>
    <xf numFmtId="0" fontId="2" fillId="0" borderId="12" xfId="0" applyFont="1" applyFill="1" applyBorder="1" applyAlignment="1">
      <alignment vertical="center"/>
    </xf>
    <xf numFmtId="0" fontId="4" fillId="35" borderId="35" xfId="0" applyFont="1" applyFill="1" applyBorder="1" applyAlignment="1">
      <alignment horizontal="center" vertical="center"/>
    </xf>
    <xf numFmtId="3" fontId="0" fillId="35" borderId="36" xfId="0" applyNumberFormat="1" applyFont="1" applyFill="1" applyBorder="1" applyAlignment="1">
      <alignment horizontal="center" vertical="center"/>
    </xf>
    <xf numFmtId="0" fontId="4" fillId="36" borderId="28" xfId="0" applyFont="1" applyFill="1" applyBorder="1" applyAlignment="1">
      <alignment horizontal="center" vertical="center"/>
    </xf>
    <xf numFmtId="3" fontId="0" fillId="36" borderId="36" xfId="0" applyNumberFormat="1" applyFont="1" applyFill="1" applyBorder="1" applyAlignment="1">
      <alignment horizontal="center" vertical="center"/>
    </xf>
    <xf numFmtId="0" fontId="4" fillId="38" borderId="28" xfId="0" applyFont="1" applyFill="1" applyBorder="1" applyAlignment="1">
      <alignment horizontal="center" vertical="center"/>
    </xf>
    <xf numFmtId="3" fontId="0" fillId="38" borderId="36" xfId="0" applyNumberFormat="1" applyFont="1" applyFill="1" applyBorder="1" applyAlignment="1">
      <alignment horizontal="center" vertical="center"/>
    </xf>
    <xf numFmtId="3" fontId="0" fillId="0" borderId="0" xfId="0" applyNumberFormat="1" applyFont="1" applyAlignment="1">
      <alignment horizontal="center"/>
    </xf>
    <xf numFmtId="0" fontId="2" fillId="0" borderId="35"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6" borderId="2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0" xfId="0" applyFont="1" applyFill="1" applyBorder="1" applyAlignment="1">
      <alignment vertical="center" textRotation="90"/>
    </xf>
    <xf numFmtId="0" fontId="3" fillId="0" borderId="10" xfId="0" applyFont="1" applyFill="1" applyBorder="1" applyAlignment="1">
      <alignment horizontal="center" vertical="center" textRotation="90" wrapText="1"/>
    </xf>
    <xf numFmtId="0" fontId="7" fillId="0" borderId="0" xfId="0" applyFont="1" applyAlignment="1">
      <alignment vertical="center" wrapText="1"/>
    </xf>
    <xf numFmtId="0" fontId="7" fillId="0" borderId="0" xfId="0" applyFont="1" applyAlignment="1">
      <alignment horizontal="center" vertical="center" wrapText="1"/>
    </xf>
    <xf numFmtId="0" fontId="2" fillId="0" borderId="37" xfId="0" applyFont="1" applyFill="1" applyBorder="1" applyAlignment="1">
      <alignment vertical="center"/>
    </xf>
    <xf numFmtId="0" fontId="4" fillId="35" borderId="22" xfId="0" applyFont="1" applyFill="1" applyBorder="1" applyAlignment="1">
      <alignment horizontal="center" vertical="center"/>
    </xf>
    <xf numFmtId="0" fontId="2" fillId="0" borderId="38"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Alignment="1">
      <alignment vertical="center"/>
    </xf>
    <xf numFmtId="0" fontId="4" fillId="35" borderId="39" xfId="0" applyFont="1" applyFill="1" applyBorder="1" applyAlignment="1">
      <alignment vertical="center"/>
    </xf>
    <xf numFmtId="0" fontId="4" fillId="35" borderId="28" xfId="0" applyFont="1" applyFill="1" applyBorder="1" applyAlignment="1">
      <alignment vertical="center"/>
    </xf>
    <xf numFmtId="0" fontId="0" fillId="0" borderId="10" xfId="0" applyBorder="1" applyAlignment="1">
      <alignment/>
    </xf>
    <xf numFmtId="0" fontId="0" fillId="0" borderId="0" xfId="0" applyFont="1" applyAlignment="1">
      <alignment textRotation="90"/>
    </xf>
    <xf numFmtId="0" fontId="0" fillId="0" borderId="17" xfId="0" applyFont="1" applyBorder="1" applyAlignment="1">
      <alignment vertical="center"/>
    </xf>
    <xf numFmtId="3" fontId="0" fillId="36" borderId="40" xfId="0" applyNumberFormat="1" applyFont="1" applyFill="1" applyBorder="1" applyAlignment="1">
      <alignment horizontal="center" vertical="center"/>
    </xf>
    <xf numFmtId="0" fontId="0" fillId="33" borderId="28" xfId="0" applyFill="1" applyBorder="1" applyAlignment="1">
      <alignment/>
    </xf>
    <xf numFmtId="0" fontId="0" fillId="33" borderId="34" xfId="0" applyFill="1" applyBorder="1" applyAlignment="1">
      <alignment/>
    </xf>
    <xf numFmtId="0" fontId="4" fillId="36" borderId="34" xfId="0" applyFont="1" applyFill="1" applyBorder="1" applyAlignment="1">
      <alignment horizontal="center" vertical="center"/>
    </xf>
    <xf numFmtId="0" fontId="0" fillId="33" borderId="41" xfId="0" applyFill="1" applyBorder="1" applyAlignment="1">
      <alignment/>
    </xf>
    <xf numFmtId="0" fontId="0" fillId="33" borderId="42" xfId="0" applyFill="1" applyBorder="1" applyAlignment="1">
      <alignment/>
    </xf>
    <xf numFmtId="0" fontId="0" fillId="0" borderId="43" xfId="0" applyFont="1" applyBorder="1" applyAlignment="1">
      <alignment horizontal="center" vertical="center"/>
    </xf>
    <xf numFmtId="0" fontId="0" fillId="0" borderId="11" xfId="0" applyFont="1" applyBorder="1" applyAlignment="1">
      <alignment horizontal="center" vertical="center"/>
    </xf>
    <xf numFmtId="0" fontId="2" fillId="0" borderId="44" xfId="0" applyFont="1" applyFill="1" applyBorder="1" applyAlignment="1">
      <alignment horizontal="center" vertical="center" wrapText="1"/>
    </xf>
    <xf numFmtId="0" fontId="0" fillId="0" borderId="17" xfId="0" applyFont="1" applyBorder="1" applyAlignment="1">
      <alignment horizontal="center" vertical="center" wrapText="1"/>
    </xf>
    <xf numFmtId="3" fontId="0" fillId="35" borderId="45" xfId="0" applyNumberFormat="1" applyFont="1" applyFill="1" applyBorder="1" applyAlignment="1">
      <alignment horizontal="center" vertical="center"/>
    </xf>
    <xf numFmtId="3" fontId="0" fillId="34" borderId="32" xfId="0" applyNumberFormat="1" applyFont="1" applyFill="1" applyBorder="1" applyAlignment="1">
      <alignment horizontal="center" vertical="center"/>
    </xf>
    <xf numFmtId="0" fontId="4" fillId="33" borderId="46" xfId="0" applyFont="1" applyFill="1" applyBorder="1" applyAlignment="1">
      <alignment horizontal="center" vertical="center" wrapText="1"/>
    </xf>
    <xf numFmtId="3" fontId="0" fillId="33" borderId="31" xfId="0" applyNumberFormat="1" applyFont="1" applyFill="1" applyBorder="1" applyAlignment="1">
      <alignment horizontal="center" vertical="center"/>
    </xf>
    <xf numFmtId="0" fontId="0" fillId="35" borderId="28" xfId="0" applyFill="1" applyBorder="1" applyAlignment="1">
      <alignment/>
    </xf>
    <xf numFmtId="0" fontId="2" fillId="0" borderId="47" xfId="0" applyFont="1" applyFill="1" applyBorder="1" applyAlignment="1">
      <alignment vertical="center"/>
    </xf>
    <xf numFmtId="0" fontId="0" fillId="33" borderId="48" xfId="0" applyFill="1" applyBorder="1" applyAlignment="1">
      <alignment/>
    </xf>
    <xf numFmtId="0" fontId="0" fillId="33" borderId="39" xfId="0" applyFill="1" applyBorder="1" applyAlignment="1">
      <alignment/>
    </xf>
    <xf numFmtId="0" fontId="0" fillId="35" borderId="34" xfId="0" applyFill="1" applyBorder="1" applyAlignment="1">
      <alignment/>
    </xf>
    <xf numFmtId="0" fontId="0" fillId="33" borderId="49" xfId="0" applyFill="1" applyBorder="1" applyAlignment="1">
      <alignment/>
    </xf>
    <xf numFmtId="3" fontId="0" fillId="35" borderId="40" xfId="0" applyNumberFormat="1" applyFont="1" applyFill="1" applyBorder="1" applyAlignment="1">
      <alignment horizontal="center" vertical="center"/>
    </xf>
    <xf numFmtId="0" fontId="2" fillId="0" borderId="12" xfId="0" applyFont="1" applyFill="1" applyBorder="1" applyAlignment="1">
      <alignment vertical="center" textRotation="90"/>
    </xf>
    <xf numFmtId="0" fontId="3" fillId="0" borderId="12" xfId="0" applyFont="1" applyFill="1" applyBorder="1" applyAlignment="1">
      <alignment vertical="center" textRotation="90"/>
    </xf>
    <xf numFmtId="0" fontId="2" fillId="0" borderId="50" xfId="0" applyFont="1" applyFill="1" applyBorder="1" applyAlignment="1">
      <alignment vertical="center"/>
    </xf>
    <xf numFmtId="0" fontId="4" fillId="38" borderId="31" xfId="0" applyFont="1" applyFill="1" applyBorder="1" applyAlignment="1">
      <alignment horizontal="center" vertical="center"/>
    </xf>
    <xf numFmtId="0" fontId="0" fillId="33" borderId="51" xfId="0" applyFill="1" applyBorder="1" applyAlignment="1">
      <alignment/>
    </xf>
    <xf numFmtId="3" fontId="0" fillId="38" borderId="33" xfId="0" applyNumberFormat="1" applyFont="1" applyFill="1" applyBorder="1" applyAlignment="1">
      <alignment horizontal="center" vertical="center"/>
    </xf>
    <xf numFmtId="0" fontId="0" fillId="33" borderId="31" xfId="0" applyFill="1" applyBorder="1" applyAlignment="1">
      <alignment/>
    </xf>
    <xf numFmtId="0" fontId="0" fillId="35" borderId="39" xfId="0" applyFill="1" applyBorder="1" applyAlignment="1">
      <alignment/>
    </xf>
    <xf numFmtId="0" fontId="4" fillId="36" borderId="39" xfId="0" applyFont="1" applyFill="1" applyBorder="1" applyAlignment="1">
      <alignment horizontal="center" vertical="center"/>
    </xf>
    <xf numFmtId="3" fontId="0" fillId="36" borderId="45" xfId="0" applyNumberFormat="1" applyFont="1" applyFill="1" applyBorder="1" applyAlignment="1">
      <alignment horizontal="center" vertical="center"/>
    </xf>
    <xf numFmtId="0" fontId="4" fillId="38" borderId="34" xfId="0" applyFont="1" applyFill="1" applyBorder="1" applyAlignment="1">
      <alignment horizontal="center" vertical="center"/>
    </xf>
    <xf numFmtId="3" fontId="0" fillId="38" borderId="40" xfId="0" applyNumberFormat="1" applyFont="1" applyFill="1" applyBorder="1" applyAlignment="1">
      <alignment horizontal="center" vertical="center"/>
    </xf>
    <xf numFmtId="0" fontId="4" fillId="38" borderId="39" xfId="0" applyFont="1" applyFill="1" applyBorder="1" applyAlignment="1">
      <alignment horizontal="center" vertical="center"/>
    </xf>
    <xf numFmtId="3" fontId="0" fillId="38" borderId="45" xfId="0" applyNumberFormat="1" applyFont="1" applyFill="1" applyBorder="1" applyAlignment="1">
      <alignment horizontal="center" vertical="center"/>
    </xf>
    <xf numFmtId="0" fontId="2" fillId="0" borderId="13" xfId="0" applyFont="1" applyBorder="1" applyAlignment="1">
      <alignment vertical="center" textRotation="90"/>
    </xf>
    <xf numFmtId="0" fontId="3" fillId="0" borderId="13" xfId="0" applyFont="1" applyBorder="1" applyAlignment="1">
      <alignment vertical="center" wrapText="1"/>
    </xf>
    <xf numFmtId="0" fontId="2" fillId="0" borderId="52" xfId="0" applyFont="1" applyBorder="1" applyAlignment="1">
      <alignment vertical="center"/>
    </xf>
    <xf numFmtId="0" fontId="4" fillId="34" borderId="53" xfId="0" applyFont="1" applyFill="1" applyBorder="1" applyAlignment="1">
      <alignment horizontal="center" vertical="center"/>
    </xf>
    <xf numFmtId="0" fontId="2" fillId="0" borderId="0" xfId="0" applyFont="1" applyFill="1" applyBorder="1" applyAlignment="1" quotePrefix="1">
      <alignment horizontal="center" vertical="center" wrapText="1"/>
    </xf>
    <xf numFmtId="0" fontId="0" fillId="0" borderId="0" xfId="0" applyFont="1" applyFill="1" applyBorder="1" applyAlignment="1">
      <alignment horizontal="center" vertical="center"/>
    </xf>
    <xf numFmtId="188" fontId="0" fillId="0" borderId="54" xfId="42" applyNumberFormat="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quotePrefix="1">
      <alignment horizontal="right"/>
    </xf>
    <xf numFmtId="0" fontId="2" fillId="0" borderId="35" xfId="0" applyFont="1" applyFill="1" applyBorder="1" applyAlignment="1" quotePrefix="1">
      <alignment horizontal="center" vertical="center" wrapText="1"/>
    </xf>
    <xf numFmtId="0" fontId="4" fillId="35" borderId="31" xfId="0" applyFont="1" applyFill="1" applyBorder="1" applyAlignment="1">
      <alignment horizontal="center" vertical="center" wrapText="1"/>
    </xf>
    <xf numFmtId="0" fontId="2" fillId="0" borderId="55" xfId="0" applyFont="1" applyFill="1" applyBorder="1" applyAlignment="1" quotePrefix="1">
      <alignment horizontal="center" vertical="center" wrapText="1"/>
    </xf>
    <xf numFmtId="0" fontId="2" fillId="0" borderId="38" xfId="0" applyFont="1" applyFill="1" applyBorder="1" applyAlignment="1" quotePrefix="1">
      <alignment horizontal="center" vertical="center" wrapText="1"/>
    </xf>
    <xf numFmtId="3" fontId="0" fillId="35" borderId="56" xfId="0" applyNumberFormat="1" applyFont="1" applyFill="1" applyBorder="1" applyAlignment="1">
      <alignment horizontal="center" vertical="center" wrapText="1"/>
    </xf>
    <xf numFmtId="3" fontId="0" fillId="35" borderId="33" xfId="0" applyNumberFormat="1" applyFont="1" applyFill="1" applyBorder="1" applyAlignment="1">
      <alignment horizontal="center" vertical="center" wrapText="1"/>
    </xf>
    <xf numFmtId="3" fontId="0" fillId="35" borderId="32" xfId="0" applyNumberFormat="1" applyFont="1" applyFill="1" applyBorder="1" applyAlignment="1">
      <alignment horizontal="center" vertical="center" wrapText="1"/>
    </xf>
    <xf numFmtId="3" fontId="0" fillId="36" borderId="32" xfId="0" applyNumberFormat="1" applyFont="1" applyFill="1" applyBorder="1" applyAlignment="1">
      <alignment horizontal="center" vertical="center" wrapText="1"/>
    </xf>
    <xf numFmtId="3" fontId="0" fillId="33" borderId="53" xfId="0" applyNumberFormat="1" applyFont="1" applyFill="1" applyBorder="1" applyAlignment="1">
      <alignment horizontal="center" vertical="center" wrapText="1"/>
    </xf>
    <xf numFmtId="3" fontId="0" fillId="33" borderId="52" xfId="0" applyNumberFormat="1" applyFont="1" applyFill="1" applyBorder="1" applyAlignment="1">
      <alignment horizontal="center" vertical="center" wrapText="1"/>
    </xf>
    <xf numFmtId="0" fontId="2" fillId="0" borderId="57" xfId="0" applyFont="1" applyFill="1" applyBorder="1" applyAlignment="1">
      <alignment horizontal="center" vertical="center" wrapText="1"/>
    </xf>
    <xf numFmtId="188" fontId="0" fillId="0" borderId="20" xfId="42" applyNumberFormat="1" applyBorder="1" applyAlignment="1">
      <alignment horizontal="center" vertical="center"/>
    </xf>
    <xf numFmtId="188" fontId="0" fillId="0" borderId="0" xfId="42" applyNumberFormat="1" applyFont="1" applyFill="1" applyBorder="1" applyAlignment="1">
      <alignment horizontal="center" vertical="center"/>
    </xf>
    <xf numFmtId="0" fontId="2" fillId="0" borderId="58" xfId="0" applyFont="1" applyBorder="1" applyAlignment="1">
      <alignment horizontal="center"/>
    </xf>
    <xf numFmtId="0" fontId="2" fillId="0" borderId="27" xfId="0" applyFont="1" applyBorder="1" applyAlignment="1">
      <alignment horizontal="center"/>
    </xf>
    <xf numFmtId="0" fontId="2" fillId="0" borderId="10" xfId="0" applyFont="1" applyBorder="1" applyAlignment="1">
      <alignment horizontal="center"/>
    </xf>
    <xf numFmtId="0" fontId="2" fillId="35" borderId="58" xfId="0" applyFont="1" applyFill="1" applyBorder="1" applyAlignment="1">
      <alignment horizontal="center"/>
    </xf>
    <xf numFmtId="0" fontId="2" fillId="35" borderId="27" xfId="0" applyFont="1" applyFill="1" applyBorder="1" applyAlignment="1">
      <alignment horizontal="center"/>
    </xf>
    <xf numFmtId="0" fontId="3" fillId="0" borderId="10" xfId="0" applyFont="1" applyBorder="1" applyAlignment="1">
      <alignment/>
    </xf>
    <xf numFmtId="0" fontId="0" fillId="0" borderId="55" xfId="0" applyBorder="1" applyAlignment="1">
      <alignment horizontal="center"/>
    </xf>
    <xf numFmtId="0" fontId="0" fillId="0" borderId="26" xfId="0" applyBorder="1" applyAlignment="1">
      <alignment horizontal="center"/>
    </xf>
    <xf numFmtId="0" fontId="0" fillId="35" borderId="55" xfId="0" applyFill="1" applyBorder="1" applyAlignment="1">
      <alignment horizontal="center"/>
    </xf>
    <xf numFmtId="0" fontId="0" fillId="35" borderId="26" xfId="0" applyFill="1" applyBorder="1" applyAlignment="1">
      <alignment horizontal="center"/>
    </xf>
    <xf numFmtId="0" fontId="0" fillId="35" borderId="0" xfId="0" applyFill="1" applyBorder="1" applyAlignment="1">
      <alignment horizontal="center"/>
    </xf>
    <xf numFmtId="0" fontId="0" fillId="0" borderId="55" xfId="0" applyFill="1" applyBorder="1" applyAlignment="1">
      <alignment horizontal="center"/>
    </xf>
    <xf numFmtId="0" fontId="2" fillId="0" borderId="18" xfId="0" applyFont="1" applyBorder="1" applyAlignment="1">
      <alignment vertical="center"/>
    </xf>
    <xf numFmtId="0" fontId="2" fillId="0" borderId="13"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17" xfId="0" applyFont="1" applyBorder="1" applyAlignment="1" quotePrefix="1">
      <alignment horizontal="center" vertical="center"/>
    </xf>
    <xf numFmtId="0" fontId="2" fillId="0" borderId="17" xfId="0" applyFont="1" applyBorder="1" applyAlignment="1">
      <alignment vertical="center"/>
    </xf>
    <xf numFmtId="0" fontId="3" fillId="0" borderId="17" xfId="0" applyFont="1" applyBorder="1" applyAlignment="1">
      <alignment vertical="center" textRotation="90"/>
    </xf>
    <xf numFmtId="0" fontId="2" fillId="0" borderId="17" xfId="0" applyFont="1" applyBorder="1" applyAlignment="1">
      <alignment vertical="center" textRotation="90" wrapText="1"/>
    </xf>
    <xf numFmtId="0" fontId="2" fillId="0" borderId="17" xfId="0" applyFont="1" applyBorder="1" applyAlignment="1" quotePrefix="1">
      <alignment horizontal="center" vertical="center" wrapText="1"/>
    </xf>
    <xf numFmtId="0" fontId="2" fillId="0" borderId="43" xfId="0" applyFont="1" applyBorder="1" applyAlignment="1">
      <alignment vertical="center"/>
    </xf>
    <xf numFmtId="0" fontId="2" fillId="0" borderId="11" xfId="0" applyFont="1" applyBorder="1" applyAlignment="1" quotePrefix="1">
      <alignment horizontal="center" vertical="center"/>
    </xf>
    <xf numFmtId="0" fontId="3" fillId="0" borderId="11" xfId="0" applyFont="1" applyBorder="1" applyAlignment="1">
      <alignment horizontal="center" vertical="center" textRotation="90"/>
    </xf>
    <xf numFmtId="0" fontId="0" fillId="0" borderId="18" xfId="0" applyFont="1" applyBorder="1" applyAlignment="1">
      <alignment/>
    </xf>
    <xf numFmtId="0" fontId="0" fillId="0" borderId="21" xfId="0" applyFont="1" applyBorder="1" applyAlignment="1">
      <alignment horizontal="center" vertical="center"/>
    </xf>
    <xf numFmtId="0" fontId="0" fillId="0" borderId="21" xfId="0" applyFont="1" applyBorder="1" applyAlignment="1">
      <alignment/>
    </xf>
    <xf numFmtId="0" fontId="0" fillId="0" borderId="59" xfId="0" applyFont="1" applyBorder="1" applyAlignment="1">
      <alignment/>
    </xf>
    <xf numFmtId="0" fontId="2" fillId="0" borderId="10" xfId="0" applyFont="1" applyBorder="1" applyAlignment="1" quotePrefix="1">
      <alignment horizontal="center" vertical="center"/>
    </xf>
    <xf numFmtId="0" fontId="3" fillId="0" borderId="10" xfId="0" applyFont="1" applyBorder="1" applyAlignment="1">
      <alignment vertical="center" textRotation="90"/>
    </xf>
    <xf numFmtId="0" fontId="2" fillId="0" borderId="47" xfId="0" applyFont="1" applyBorder="1" applyAlignment="1">
      <alignment vertical="center"/>
    </xf>
    <xf numFmtId="3" fontId="0" fillId="35" borderId="60" xfId="0" applyNumberFormat="1" applyFont="1" applyFill="1" applyBorder="1" applyAlignment="1">
      <alignment horizontal="center" vertical="center" wrapText="1"/>
    </xf>
    <xf numFmtId="3" fontId="0" fillId="35" borderId="0" xfId="0" applyNumberFormat="1" applyFont="1" applyFill="1" applyBorder="1" applyAlignment="1">
      <alignment horizontal="center" vertical="center" wrapText="1"/>
    </xf>
    <xf numFmtId="3" fontId="0" fillId="35" borderId="0" xfId="0" applyNumberFormat="1" applyFont="1" applyFill="1" applyBorder="1" applyAlignment="1">
      <alignment horizontal="center" vertical="center"/>
    </xf>
    <xf numFmtId="3" fontId="0" fillId="35" borderId="44" xfId="0" applyNumberFormat="1" applyFont="1" applyFill="1" applyBorder="1" applyAlignment="1">
      <alignment horizontal="center" vertical="center" wrapText="1"/>
    </xf>
    <xf numFmtId="3" fontId="0" fillId="35" borderId="44" xfId="0" applyNumberFormat="1" applyFont="1" applyFill="1" applyBorder="1" applyAlignment="1">
      <alignment horizontal="center" vertical="center"/>
    </xf>
    <xf numFmtId="3" fontId="0" fillId="34" borderId="52" xfId="0" applyNumberFormat="1" applyFont="1" applyFill="1" applyBorder="1" applyAlignment="1">
      <alignment horizontal="center" vertical="center"/>
    </xf>
    <xf numFmtId="3" fontId="0" fillId="39" borderId="61" xfId="0" applyNumberFormat="1" applyFont="1" applyFill="1" applyBorder="1" applyAlignment="1">
      <alignment horizontal="center" vertical="center"/>
    </xf>
    <xf numFmtId="3" fontId="0" fillId="39" borderId="62" xfId="0" applyNumberFormat="1" applyFont="1" applyFill="1" applyBorder="1" applyAlignment="1">
      <alignment horizontal="center" vertical="center"/>
    </xf>
    <xf numFmtId="3" fontId="0" fillId="39" borderId="63" xfId="0" applyNumberFormat="1" applyFont="1" applyFill="1" applyBorder="1" applyAlignment="1">
      <alignment horizontal="center" vertical="center"/>
    </xf>
    <xf numFmtId="0" fontId="2" fillId="0" borderId="23" xfId="0" applyFont="1" applyFill="1" applyBorder="1" applyAlignment="1" quotePrefix="1">
      <alignment horizontal="center" vertical="center" wrapText="1"/>
    </xf>
    <xf numFmtId="3" fontId="0" fillId="35" borderId="43" xfId="0" applyNumberFormat="1" applyFont="1" applyFill="1" applyBorder="1" applyAlignment="1">
      <alignment horizontal="center" vertical="center"/>
    </xf>
    <xf numFmtId="0" fontId="4" fillId="36" borderId="35" xfId="0" applyFont="1" applyFill="1" applyBorder="1" applyAlignment="1">
      <alignment horizontal="center" vertical="center"/>
    </xf>
    <xf numFmtId="0" fontId="4" fillId="38" borderId="35" xfId="0" applyFont="1" applyFill="1" applyBorder="1" applyAlignment="1">
      <alignment horizontal="center" vertical="center"/>
    </xf>
    <xf numFmtId="3" fontId="0" fillId="33" borderId="44" xfId="0" applyNumberFormat="1" applyFont="1" applyFill="1" applyBorder="1" applyAlignment="1">
      <alignment horizontal="center" vertical="center"/>
    </xf>
    <xf numFmtId="188" fontId="0" fillId="0" borderId="0" xfId="42" applyNumberFormat="1" applyFont="1" applyFill="1" applyBorder="1" applyAlignment="1">
      <alignment vertical="center"/>
    </xf>
    <xf numFmtId="0" fontId="2" fillId="0" borderId="15" xfId="0" applyFont="1" applyBorder="1" applyAlignment="1">
      <alignment horizontal="center" vertical="center"/>
    </xf>
    <xf numFmtId="0" fontId="2" fillId="0" borderId="15" xfId="0" applyFont="1" applyFill="1" applyBorder="1" applyAlignment="1" quotePrefix="1">
      <alignment horizontal="center" vertical="center" wrapText="1"/>
    </xf>
    <xf numFmtId="3" fontId="0" fillId="35" borderId="35" xfId="0" applyNumberFormat="1" applyFont="1" applyFill="1" applyBorder="1" applyAlignment="1">
      <alignment horizontal="center" vertical="center"/>
    </xf>
    <xf numFmtId="3" fontId="0" fillId="33" borderId="35" xfId="0" applyNumberFormat="1" applyFont="1" applyFill="1" applyBorder="1" applyAlignment="1">
      <alignment horizontal="center" vertical="center"/>
    </xf>
    <xf numFmtId="3" fontId="0" fillId="33" borderId="64" xfId="0" applyNumberFormat="1" applyFont="1" applyFill="1" applyBorder="1" applyAlignment="1">
      <alignment horizontal="center" vertical="center"/>
    </xf>
    <xf numFmtId="3" fontId="0" fillId="36" borderId="29" xfId="0" applyNumberFormat="1" applyFont="1" applyFill="1" applyBorder="1" applyAlignment="1">
      <alignment horizontal="center" vertical="center"/>
    </xf>
    <xf numFmtId="3" fontId="0" fillId="36" borderId="35" xfId="0" applyNumberFormat="1" applyFont="1" applyFill="1" applyBorder="1" applyAlignment="1">
      <alignment horizontal="center" vertical="center"/>
    </xf>
    <xf numFmtId="3" fontId="0" fillId="36" borderId="22" xfId="0" applyNumberFormat="1" applyFont="1" applyFill="1" applyBorder="1" applyAlignment="1">
      <alignment horizontal="center" vertical="center"/>
    </xf>
    <xf numFmtId="3" fontId="0" fillId="38" borderId="22" xfId="0" applyNumberFormat="1" applyFont="1" applyFill="1" applyBorder="1" applyAlignment="1">
      <alignment horizontal="center" vertical="center"/>
    </xf>
    <xf numFmtId="3" fontId="0" fillId="38" borderId="35" xfId="0" applyNumberFormat="1" applyFont="1" applyFill="1" applyBorder="1" applyAlignment="1">
      <alignment horizontal="center" vertical="center"/>
    </xf>
    <xf numFmtId="3" fontId="0" fillId="35" borderId="22" xfId="0" applyNumberFormat="1" applyFont="1" applyFill="1" applyBorder="1" applyAlignment="1">
      <alignment horizontal="center" vertical="center"/>
    </xf>
    <xf numFmtId="3" fontId="0" fillId="34" borderId="22" xfId="0" applyNumberFormat="1" applyFont="1" applyFill="1" applyBorder="1" applyAlignment="1">
      <alignment horizontal="center" vertical="center"/>
    </xf>
    <xf numFmtId="3" fontId="0" fillId="34" borderId="53" xfId="0" applyNumberFormat="1" applyFont="1" applyFill="1" applyBorder="1" applyAlignment="1">
      <alignment horizontal="center" vertical="center"/>
    </xf>
    <xf numFmtId="3" fontId="0" fillId="33" borderId="53" xfId="0" applyNumberFormat="1" applyFont="1" applyFill="1" applyBorder="1" applyAlignment="1">
      <alignment horizontal="center" vertical="center"/>
    </xf>
    <xf numFmtId="3" fontId="0" fillId="33" borderId="65" xfId="0" applyNumberFormat="1" applyFont="1" applyFill="1" applyBorder="1" applyAlignment="1">
      <alignment horizontal="center" vertical="center"/>
    </xf>
    <xf numFmtId="3" fontId="0" fillId="33" borderId="66" xfId="0" applyNumberFormat="1" applyFont="1" applyFill="1" applyBorder="1" applyAlignment="1">
      <alignment horizontal="center" vertical="center"/>
    </xf>
    <xf numFmtId="3" fontId="0" fillId="33" borderId="52" xfId="0" applyNumberFormat="1" applyFont="1" applyFill="1" applyBorder="1" applyAlignment="1">
      <alignment horizontal="center" vertical="center"/>
    </xf>
    <xf numFmtId="0" fontId="0" fillId="0" borderId="0" xfId="0" applyFont="1" applyFill="1" applyBorder="1" applyAlignment="1">
      <alignment horizontal="right" vertical="center"/>
    </xf>
    <xf numFmtId="188" fontId="0" fillId="0" borderId="20" xfId="0" applyNumberFormat="1" applyBorder="1" applyAlignment="1">
      <alignment vertical="center"/>
    </xf>
    <xf numFmtId="0" fontId="2" fillId="0" borderId="14" xfId="0" applyFont="1" applyBorder="1" applyAlignment="1">
      <alignment horizontal="center" vertical="center"/>
    </xf>
    <xf numFmtId="3" fontId="0" fillId="39" borderId="28" xfId="0" applyNumberFormat="1" applyFont="1" applyFill="1" applyBorder="1" applyAlignment="1">
      <alignment horizontal="center" vertical="center"/>
    </xf>
    <xf numFmtId="3" fontId="0" fillId="39" borderId="22" xfId="0" applyNumberFormat="1" applyFont="1" applyFill="1" applyBorder="1" applyAlignment="1">
      <alignment horizontal="center" vertical="center"/>
    </xf>
    <xf numFmtId="3" fontId="0" fillId="39" borderId="67" xfId="0" applyNumberFormat="1" applyFont="1" applyFill="1" applyBorder="1" applyAlignment="1">
      <alignment horizontal="center" vertical="center"/>
    </xf>
    <xf numFmtId="0" fontId="4" fillId="33" borderId="65" xfId="0" applyFont="1" applyFill="1" applyBorder="1" applyAlignment="1">
      <alignment vertical="center"/>
    </xf>
    <xf numFmtId="3" fontId="0" fillId="35" borderId="63" xfId="0" applyNumberFormat="1" applyFont="1" applyFill="1" applyBorder="1" applyAlignment="1">
      <alignment horizontal="center" vertical="center"/>
    </xf>
    <xf numFmtId="3" fontId="0" fillId="38" borderId="63" xfId="0" applyNumberFormat="1" applyFont="1" applyFill="1" applyBorder="1" applyAlignment="1">
      <alignment horizontal="center" vertical="center"/>
    </xf>
    <xf numFmtId="3" fontId="0" fillId="36" borderId="63" xfId="0" applyNumberFormat="1" applyFont="1" applyFill="1" applyBorder="1" applyAlignment="1">
      <alignment horizontal="center" vertical="center"/>
    </xf>
    <xf numFmtId="3" fontId="0" fillId="38" borderId="43" xfId="0" applyNumberFormat="1" applyFont="1" applyFill="1" applyBorder="1" applyAlignment="1">
      <alignment horizontal="center" vertical="center"/>
    </xf>
    <xf numFmtId="3" fontId="0" fillId="38" borderId="52" xfId="0" applyNumberFormat="1" applyFont="1" applyFill="1" applyBorder="1" applyAlignment="1">
      <alignment horizontal="center" vertical="center"/>
    </xf>
    <xf numFmtId="3" fontId="0" fillId="35" borderId="52" xfId="0" applyNumberFormat="1" applyFont="1" applyFill="1" applyBorder="1" applyAlignment="1">
      <alignment horizontal="center" vertical="center"/>
    </xf>
    <xf numFmtId="3" fontId="0" fillId="36" borderId="52" xfId="0" applyNumberFormat="1" applyFont="1" applyFill="1" applyBorder="1" applyAlignment="1">
      <alignment horizontal="center" vertical="center"/>
    </xf>
    <xf numFmtId="3" fontId="0" fillId="38" borderId="18" xfId="0" applyNumberFormat="1" applyFont="1" applyFill="1" applyBorder="1" applyAlignment="1">
      <alignment horizontal="center" vertical="center"/>
    </xf>
    <xf numFmtId="0" fontId="2" fillId="0" borderId="64" xfId="0" applyFont="1" applyFill="1" applyBorder="1" applyAlignment="1" quotePrefix="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quotePrefix="1">
      <alignment horizontal="center" vertical="center" wrapText="1"/>
    </xf>
    <xf numFmtId="3" fontId="0" fillId="35" borderId="66" xfId="0" applyNumberFormat="1" applyFont="1" applyFill="1" applyBorder="1" applyAlignment="1">
      <alignment horizontal="center" vertical="center"/>
    </xf>
    <xf numFmtId="3" fontId="0" fillId="36" borderId="43" xfId="0" applyNumberFormat="1" applyFont="1" applyFill="1" applyBorder="1" applyAlignment="1">
      <alignment horizontal="center" vertical="center"/>
    </xf>
    <xf numFmtId="3" fontId="2" fillId="0" borderId="16" xfId="0" applyNumberFormat="1" applyFont="1" applyFill="1" applyBorder="1" applyAlignment="1">
      <alignment horizontal="center" vertical="center" wrapText="1"/>
    </xf>
    <xf numFmtId="3" fontId="0" fillId="37" borderId="43" xfId="0" applyNumberFormat="1" applyFont="1" applyFill="1" applyBorder="1" applyAlignment="1">
      <alignment horizontal="center" vertical="center"/>
    </xf>
    <xf numFmtId="3" fontId="0" fillId="37" borderId="18" xfId="0" applyNumberFormat="1" applyFont="1" applyFill="1" applyBorder="1" applyAlignment="1">
      <alignment horizontal="center" vertical="center"/>
    </xf>
    <xf numFmtId="3" fontId="0" fillId="37" borderId="52" xfId="0" applyNumberFormat="1" applyFont="1" applyFill="1" applyBorder="1" applyAlignment="1">
      <alignment horizontal="center" vertical="center"/>
    </xf>
    <xf numFmtId="3" fontId="0" fillId="39" borderId="67" xfId="0" applyNumberFormat="1" applyFont="1" applyFill="1" applyBorder="1" applyAlignment="1">
      <alignment horizontal="center" vertical="center" wrapText="1"/>
    </xf>
    <xf numFmtId="3" fontId="0" fillId="39" borderId="22" xfId="0" applyNumberFormat="1" applyFont="1" applyFill="1" applyBorder="1" applyAlignment="1">
      <alignment horizontal="center" vertical="center" wrapText="1"/>
    </xf>
    <xf numFmtId="0" fontId="2" fillId="0" borderId="70" xfId="0" applyFont="1" applyFill="1" applyBorder="1" applyAlignment="1" quotePrefix="1">
      <alignment horizontal="center" vertical="center" wrapText="1"/>
    </xf>
    <xf numFmtId="0" fontId="2" fillId="0" borderId="71" xfId="0" applyFont="1" applyFill="1" applyBorder="1" applyAlignment="1">
      <alignment horizontal="center" vertical="center" wrapText="1"/>
    </xf>
    <xf numFmtId="3" fontId="0" fillId="34" borderId="67" xfId="0" applyNumberFormat="1" applyFont="1" applyFill="1" applyBorder="1" applyAlignment="1">
      <alignment horizontal="center" vertical="center" wrapText="1"/>
    </xf>
    <xf numFmtId="3" fontId="0" fillId="34" borderId="28" xfId="0" applyNumberFormat="1" applyFont="1" applyFill="1" applyBorder="1" applyAlignment="1">
      <alignment horizontal="center" vertical="center" wrapText="1"/>
    </xf>
    <xf numFmtId="3" fontId="0" fillId="34" borderId="22" xfId="0" applyNumberFormat="1" applyFont="1" applyFill="1" applyBorder="1" applyAlignment="1">
      <alignment horizontal="center" vertical="center" wrapText="1"/>
    </xf>
    <xf numFmtId="0" fontId="4" fillId="33" borderId="63" xfId="0" applyFont="1" applyFill="1" applyBorder="1" applyAlignment="1">
      <alignment horizontal="center"/>
    </xf>
    <xf numFmtId="3" fontId="0" fillId="39" borderId="28" xfId="0" applyNumberFormat="1" applyFont="1" applyFill="1" applyBorder="1" applyAlignment="1">
      <alignment horizontal="center" vertical="center" wrapText="1"/>
    </xf>
    <xf numFmtId="0" fontId="2" fillId="0" borderId="15" xfId="0" applyFont="1" applyBorder="1" applyAlignment="1" quotePrefix="1">
      <alignment horizontal="center" vertical="center"/>
    </xf>
    <xf numFmtId="3" fontId="0" fillId="35" borderId="34" xfId="0" applyNumberFormat="1" applyFont="1" applyFill="1" applyBorder="1" applyAlignment="1">
      <alignment horizontal="center" vertical="center"/>
    </xf>
    <xf numFmtId="3" fontId="0" fillId="35" borderId="40" xfId="0" applyNumberFormat="1" applyFont="1" applyFill="1" applyBorder="1" applyAlignment="1">
      <alignment horizontal="center" vertical="center" wrapText="1"/>
    </xf>
    <xf numFmtId="0" fontId="4" fillId="35" borderId="72"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11" xfId="0" applyFont="1" applyFill="1" applyBorder="1" applyAlignment="1">
      <alignment horizontal="left" vertical="center"/>
    </xf>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4" fillId="39" borderId="39" xfId="0" applyFont="1" applyFill="1" applyBorder="1" applyAlignment="1">
      <alignment horizontal="center" vertical="center"/>
    </xf>
    <xf numFmtId="0" fontId="4" fillId="39" borderId="28"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xf>
    <xf numFmtId="0" fontId="2"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textRotation="90"/>
    </xf>
    <xf numFmtId="0" fontId="0" fillId="0" borderId="0" xfId="0" applyFont="1" applyFill="1" applyAlignment="1">
      <alignment/>
    </xf>
    <xf numFmtId="0" fontId="0" fillId="0" borderId="0" xfId="0" applyFont="1" applyFill="1" applyAlignment="1">
      <alignment horizontal="center"/>
    </xf>
    <xf numFmtId="17" fontId="2" fillId="0" borderId="11" xfId="0" applyNumberFormat="1" applyFont="1" applyFill="1" applyBorder="1" applyAlignment="1" quotePrefix="1">
      <alignment horizontal="center" vertical="center"/>
    </xf>
    <xf numFmtId="0" fontId="0"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1" xfId="0" applyFont="1" applyFill="1" applyBorder="1" applyAlignment="1">
      <alignment vertical="center"/>
    </xf>
    <xf numFmtId="0" fontId="2" fillId="0" borderId="21" xfId="0" applyFont="1" applyFill="1" applyBorder="1" applyAlignment="1">
      <alignment vertical="center" textRotation="90"/>
    </xf>
    <xf numFmtId="0" fontId="3" fillId="0" borderId="21" xfId="0" applyFont="1" applyFill="1" applyBorder="1" applyAlignment="1">
      <alignment horizontal="center" vertical="center" wrapText="1"/>
    </xf>
    <xf numFmtId="0" fontId="2" fillId="0" borderId="59" xfId="0" applyFont="1" applyFill="1" applyBorder="1" applyAlignment="1">
      <alignment vertical="center"/>
    </xf>
    <xf numFmtId="0" fontId="4" fillId="39" borderId="34" xfId="0" applyFont="1" applyFill="1" applyBorder="1" applyAlignment="1">
      <alignment horizontal="center" vertical="center"/>
    </xf>
    <xf numFmtId="0" fontId="4" fillId="39" borderId="67" xfId="0" applyFont="1" applyFill="1" applyBorder="1" applyAlignment="1">
      <alignment horizontal="center" vertical="center"/>
    </xf>
    <xf numFmtId="0" fontId="4" fillId="35" borderId="73" xfId="0" applyFont="1" applyFill="1" applyBorder="1" applyAlignment="1">
      <alignment horizontal="center" vertical="center"/>
    </xf>
    <xf numFmtId="0" fontId="7" fillId="0" borderId="0" xfId="0" applyFont="1" applyAlignment="1" quotePrefix="1">
      <alignment horizontal="center" vertical="center" wrapText="1"/>
    </xf>
    <xf numFmtId="3" fontId="2" fillId="0" borderId="36" xfId="0" applyNumberFormat="1" applyFont="1" applyFill="1" applyBorder="1" applyAlignment="1">
      <alignment horizontal="center" vertical="center" wrapText="1"/>
    </xf>
    <xf numFmtId="3" fontId="2" fillId="0" borderId="28" xfId="0" applyNumberFormat="1" applyFont="1" applyFill="1" applyBorder="1" applyAlignment="1" quotePrefix="1">
      <alignment horizontal="center" vertical="center" wrapText="1"/>
    </xf>
    <xf numFmtId="3" fontId="2" fillId="0" borderId="28" xfId="0" applyNumberFormat="1" applyFont="1" applyFill="1" applyBorder="1" applyAlignment="1">
      <alignment horizontal="center" vertical="center" wrapText="1"/>
    </xf>
    <xf numFmtId="0" fontId="0" fillId="35" borderId="33"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74"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32" xfId="0" applyFont="1" applyFill="1" applyBorder="1" applyAlignment="1">
      <alignment horizontal="center" vertical="center"/>
    </xf>
    <xf numFmtId="0" fontId="0" fillId="39" borderId="75" xfId="0" applyFont="1" applyFill="1" applyBorder="1" applyAlignment="1">
      <alignment horizontal="center" vertical="center"/>
    </xf>
    <xf numFmtId="0" fontId="0" fillId="38" borderId="33" xfId="0" applyFont="1" applyFill="1" applyBorder="1" applyAlignment="1">
      <alignment horizontal="center" vertical="center"/>
    </xf>
    <xf numFmtId="0" fontId="0" fillId="39" borderId="36" xfId="0" applyFont="1" applyFill="1" applyBorder="1" applyAlignment="1">
      <alignment horizontal="center" vertical="center"/>
    </xf>
    <xf numFmtId="0" fontId="0" fillId="39" borderId="45" xfId="0" applyFont="1" applyFill="1" applyBorder="1" applyAlignment="1">
      <alignment horizontal="center" vertical="center"/>
    </xf>
    <xf numFmtId="0" fontId="0" fillId="39" borderId="40" xfId="0" applyFont="1" applyFill="1" applyBorder="1" applyAlignment="1">
      <alignment horizontal="center" vertical="center"/>
    </xf>
    <xf numFmtId="0" fontId="0" fillId="38" borderId="32" xfId="0" applyFont="1" applyFill="1" applyBorder="1" applyAlignment="1">
      <alignment horizontal="center" vertical="center"/>
    </xf>
    <xf numFmtId="0" fontId="0" fillId="34" borderId="76" xfId="0" applyFont="1" applyFill="1" applyBorder="1" applyAlignment="1">
      <alignment horizontal="center" vertical="center"/>
    </xf>
    <xf numFmtId="0" fontId="0" fillId="33" borderId="77" xfId="0" applyFont="1" applyFill="1" applyBorder="1" applyAlignment="1">
      <alignment horizontal="center" vertical="center" wrapText="1"/>
    </xf>
    <xf numFmtId="3" fontId="0" fillId="0" borderId="0" xfId="0" applyNumberFormat="1" applyFont="1" applyFill="1" applyAlignment="1">
      <alignment horizontal="center" vertical="center"/>
    </xf>
    <xf numFmtId="3" fontId="0" fillId="33" borderId="67" xfId="0" applyNumberFormat="1" applyFont="1" applyFill="1" applyBorder="1" applyAlignment="1">
      <alignment horizontal="center" vertical="center"/>
    </xf>
    <xf numFmtId="0" fontId="4" fillId="33" borderId="64" xfId="0" applyFont="1" applyFill="1" applyBorder="1" applyAlignment="1">
      <alignment vertical="center" wrapText="1"/>
    </xf>
    <xf numFmtId="0" fontId="4" fillId="33" borderId="65" xfId="0" applyFont="1" applyFill="1" applyBorder="1" applyAlignment="1">
      <alignment vertical="center" wrapText="1"/>
    </xf>
    <xf numFmtId="3" fontId="0" fillId="34" borderId="76" xfId="0" applyNumberFormat="1" applyFont="1" applyFill="1" applyBorder="1" applyAlignment="1">
      <alignment horizontal="center" vertical="center"/>
    </xf>
    <xf numFmtId="3" fontId="0" fillId="33" borderId="78" xfId="0" applyNumberFormat="1" applyFont="1" applyFill="1" applyBorder="1" applyAlignment="1">
      <alignment horizontal="center" vertical="center" wrapText="1"/>
    </xf>
    <xf numFmtId="3" fontId="0" fillId="33" borderId="66" xfId="0" applyNumberFormat="1" applyFont="1" applyFill="1" applyBorder="1" applyAlignment="1">
      <alignment horizontal="center" vertical="center" wrapText="1"/>
    </xf>
    <xf numFmtId="3" fontId="0" fillId="33" borderId="35" xfId="0" applyNumberFormat="1" applyFont="1" applyFill="1" applyBorder="1" applyAlignment="1">
      <alignment horizontal="center" vertical="center" wrapText="1"/>
    </xf>
    <xf numFmtId="3" fontId="0" fillId="33" borderId="44" xfId="0" applyNumberFormat="1" applyFont="1" applyFill="1" applyBorder="1" applyAlignment="1">
      <alignment horizontal="center" vertical="center" wrapText="1"/>
    </xf>
    <xf numFmtId="0" fontId="2" fillId="0" borderId="43" xfId="0" applyFont="1" applyFill="1" applyBorder="1" applyAlignment="1">
      <alignment vertical="center"/>
    </xf>
    <xf numFmtId="3" fontId="0" fillId="34" borderId="57" xfId="0" applyNumberFormat="1" applyFont="1" applyFill="1" applyBorder="1" applyAlignment="1">
      <alignment horizontal="center" vertical="center"/>
    </xf>
    <xf numFmtId="0" fontId="4" fillId="33" borderId="53" xfId="0" applyFont="1" applyFill="1" applyBorder="1" applyAlignment="1">
      <alignment vertical="center"/>
    </xf>
    <xf numFmtId="3" fontId="0" fillId="36" borderId="79" xfId="0" applyNumberFormat="1" applyFont="1" applyFill="1" applyBorder="1" applyAlignment="1">
      <alignment horizontal="center" vertical="center"/>
    </xf>
    <xf numFmtId="3" fontId="0" fillId="36" borderId="80" xfId="0" applyNumberFormat="1" applyFont="1" applyFill="1" applyBorder="1" applyAlignment="1">
      <alignment horizontal="center" vertical="center"/>
    </xf>
    <xf numFmtId="3" fontId="0" fillId="36" borderId="81" xfId="0" applyNumberFormat="1" applyFont="1" applyFill="1" applyBorder="1" applyAlignment="1">
      <alignment horizontal="center" vertical="center"/>
    </xf>
    <xf numFmtId="3" fontId="0" fillId="40" borderId="82" xfId="0" applyNumberFormat="1" applyFont="1" applyFill="1" applyBorder="1" applyAlignment="1">
      <alignment horizontal="center" vertical="center"/>
    </xf>
    <xf numFmtId="3" fontId="0" fillId="35" borderId="83" xfId="0" applyNumberFormat="1" applyFont="1" applyFill="1" applyBorder="1" applyAlignment="1">
      <alignment horizontal="center" vertical="center"/>
    </xf>
    <xf numFmtId="3" fontId="0" fillId="35" borderId="38" xfId="0" applyNumberFormat="1" applyFont="1" applyFill="1" applyBorder="1" applyAlignment="1">
      <alignment horizontal="center" vertical="center"/>
    </xf>
    <xf numFmtId="3" fontId="0" fillId="35" borderId="84" xfId="0" applyNumberFormat="1" applyFont="1" applyFill="1" applyBorder="1" applyAlignment="1">
      <alignment horizontal="center" vertical="center"/>
    </xf>
    <xf numFmtId="3" fontId="0" fillId="35" borderId="81" xfId="0" applyNumberFormat="1" applyFont="1" applyFill="1" applyBorder="1" applyAlignment="1">
      <alignment horizontal="center" vertical="center"/>
    </xf>
    <xf numFmtId="3" fontId="0" fillId="37" borderId="82" xfId="0" applyNumberFormat="1" applyFont="1" applyFill="1" applyBorder="1" applyAlignment="1">
      <alignment horizontal="center" vertical="center"/>
    </xf>
    <xf numFmtId="3" fontId="0" fillId="35" borderId="82" xfId="0" applyNumberFormat="1" applyFont="1" applyFill="1" applyBorder="1" applyAlignment="1">
      <alignment horizontal="center" vertical="center"/>
    </xf>
    <xf numFmtId="3" fontId="0" fillId="38" borderId="57" xfId="0" applyNumberFormat="1" applyFont="1" applyFill="1" applyBorder="1" applyAlignment="1">
      <alignment horizontal="center" vertical="center"/>
    </xf>
    <xf numFmtId="3" fontId="0" fillId="36" borderId="18" xfId="0" applyNumberFormat="1" applyFont="1" applyFill="1" applyBorder="1" applyAlignment="1">
      <alignment horizontal="center" vertical="center"/>
    </xf>
    <xf numFmtId="3" fontId="0" fillId="36" borderId="59" xfId="0" applyNumberFormat="1" applyFont="1" applyFill="1" applyBorder="1" applyAlignment="1">
      <alignment horizontal="center" vertical="center"/>
    </xf>
    <xf numFmtId="3" fontId="0" fillId="40" borderId="63" xfId="0" applyNumberFormat="1" applyFont="1" applyFill="1" applyBorder="1" applyAlignment="1">
      <alignment horizontal="center" vertical="center"/>
    </xf>
    <xf numFmtId="3" fontId="0" fillId="35" borderId="47" xfId="0" applyNumberFormat="1" applyFont="1" applyFill="1" applyBorder="1" applyAlignment="1">
      <alignment horizontal="center" vertical="center"/>
    </xf>
    <xf numFmtId="3" fontId="0" fillId="35" borderId="59" xfId="0" applyNumberFormat="1" applyFont="1" applyFill="1" applyBorder="1" applyAlignment="1">
      <alignment horizontal="center" vertical="center"/>
    </xf>
    <xf numFmtId="3" fontId="0" fillId="37" borderId="63" xfId="0" applyNumberFormat="1" applyFont="1" applyFill="1" applyBorder="1" applyAlignment="1">
      <alignment horizontal="center" vertical="center"/>
    </xf>
    <xf numFmtId="3" fontId="0" fillId="0" borderId="0" xfId="0" applyNumberFormat="1" applyFont="1" applyAlignment="1">
      <alignment/>
    </xf>
    <xf numFmtId="3" fontId="0" fillId="0" borderId="0" xfId="0" applyNumberFormat="1" applyFont="1" applyBorder="1" applyAlignment="1">
      <alignment/>
    </xf>
    <xf numFmtId="3" fontId="0" fillId="38" borderId="79" xfId="0" applyNumberFormat="1" applyFont="1" applyFill="1" applyBorder="1" applyAlignment="1">
      <alignment horizontal="center" vertical="center"/>
    </xf>
    <xf numFmtId="3" fontId="0" fillId="36" borderId="82" xfId="0" applyNumberFormat="1" applyFont="1" applyFill="1" applyBorder="1" applyAlignment="1">
      <alignment horizontal="center" vertical="center"/>
    </xf>
    <xf numFmtId="3" fontId="0" fillId="38" borderId="81" xfId="0" applyNumberFormat="1" applyFont="1" applyFill="1" applyBorder="1" applyAlignment="1">
      <alignment horizontal="center" vertical="center"/>
    </xf>
    <xf numFmtId="3" fontId="0" fillId="38" borderId="59" xfId="0" applyNumberFormat="1" applyFont="1" applyFill="1" applyBorder="1" applyAlignment="1">
      <alignment horizontal="center" vertical="center"/>
    </xf>
    <xf numFmtId="3" fontId="0" fillId="35" borderId="79" xfId="0" applyNumberFormat="1" applyFont="1" applyFill="1" applyBorder="1" applyAlignment="1">
      <alignment horizontal="center" vertical="center"/>
    </xf>
    <xf numFmtId="3" fontId="0" fillId="38" borderId="80" xfId="0" applyNumberFormat="1" applyFont="1" applyFill="1" applyBorder="1" applyAlignment="1">
      <alignment horizontal="center" vertical="center"/>
    </xf>
    <xf numFmtId="0" fontId="4" fillId="35" borderId="85" xfId="0" applyFont="1" applyFill="1" applyBorder="1" applyAlignment="1">
      <alignment horizontal="center" vertical="center"/>
    </xf>
    <xf numFmtId="0" fontId="4" fillId="35" borderId="31" xfId="0" applyFont="1" applyFill="1" applyBorder="1" applyAlignment="1">
      <alignment horizontal="center" vertical="center"/>
    </xf>
    <xf numFmtId="0" fontId="4" fillId="35" borderId="86" xfId="0"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0" xfId="0" applyFont="1" applyBorder="1" applyAlignment="1">
      <alignment vertical="center" wrapText="1"/>
    </xf>
    <xf numFmtId="0" fontId="2" fillId="0" borderId="44" xfId="0" applyFont="1" applyBorder="1" applyAlignment="1">
      <alignment vertical="center" wrapText="1"/>
    </xf>
    <xf numFmtId="0" fontId="2" fillId="0" borderId="13" xfId="0" applyFont="1" applyBorder="1" applyAlignment="1">
      <alignment vertical="center" wrapText="1"/>
    </xf>
    <xf numFmtId="0" fontId="2" fillId="0" borderId="52" xfId="0" applyFont="1" applyBorder="1" applyAlignment="1">
      <alignment vertical="center" wrapText="1"/>
    </xf>
    <xf numFmtId="3" fontId="0" fillId="35" borderId="60" xfId="0" applyNumberFormat="1" applyFont="1" applyFill="1" applyBorder="1" applyAlignment="1">
      <alignment horizontal="center" vertical="center"/>
    </xf>
    <xf numFmtId="3" fontId="0" fillId="0" borderId="0" xfId="0" applyNumberFormat="1" applyFont="1" applyAlignment="1">
      <alignment horizontal="center" vertical="center"/>
    </xf>
    <xf numFmtId="3" fontId="0" fillId="41" borderId="22" xfId="0" applyNumberFormat="1" applyFont="1" applyFill="1" applyBorder="1" applyAlignment="1">
      <alignment horizontal="center" vertical="center"/>
    </xf>
    <xf numFmtId="3" fontId="0" fillId="41" borderId="67" xfId="0" applyNumberFormat="1" applyFont="1" applyFill="1" applyBorder="1" applyAlignment="1">
      <alignment horizontal="center" vertical="center"/>
    </xf>
    <xf numFmtId="3" fontId="0" fillId="41" borderId="28" xfId="0" applyNumberFormat="1" applyFont="1" applyFill="1" applyBorder="1" applyAlignment="1">
      <alignment horizontal="center" vertical="center"/>
    </xf>
    <xf numFmtId="188" fontId="0" fillId="41" borderId="11" xfId="42" applyNumberFormat="1" applyFont="1" applyFill="1" applyBorder="1" applyAlignment="1">
      <alignment vertical="center"/>
    </xf>
    <xf numFmtId="188" fontId="0" fillId="41" borderId="11" xfId="42" applyNumberFormat="1" applyFont="1" applyFill="1" applyBorder="1" applyAlignment="1">
      <alignment vertical="center"/>
    </xf>
    <xf numFmtId="3" fontId="0" fillId="42" borderId="44" xfId="0" applyNumberFormat="1" applyFont="1" applyFill="1" applyBorder="1" applyAlignment="1">
      <alignment horizontal="center" vertical="center"/>
    </xf>
    <xf numFmtId="188" fontId="0" fillId="42" borderId="0" xfId="42" applyNumberFormat="1" applyFont="1" applyFill="1" applyBorder="1" applyAlignment="1">
      <alignment vertical="center"/>
    </xf>
    <xf numFmtId="188" fontId="0" fillId="42" borderId="10" xfId="42" applyNumberFormat="1" applyFont="1" applyFill="1" applyBorder="1" applyAlignment="1">
      <alignment vertical="center"/>
    </xf>
    <xf numFmtId="188" fontId="0" fillId="43" borderId="0" xfId="42" applyNumberFormat="1" applyFont="1" applyFill="1" applyBorder="1" applyAlignment="1">
      <alignment vertical="center"/>
    </xf>
    <xf numFmtId="188" fontId="0" fillId="43" borderId="10" xfId="42" applyNumberFormat="1" applyFont="1" applyFill="1" applyBorder="1" applyAlignment="1">
      <alignment vertical="center"/>
    </xf>
    <xf numFmtId="0" fontId="4" fillId="44" borderId="29" xfId="0" applyFont="1" applyFill="1" applyBorder="1" applyAlignment="1">
      <alignment horizontal="center" vertical="center"/>
    </xf>
    <xf numFmtId="188" fontId="0" fillId="44" borderId="12" xfId="42" applyNumberFormat="1" applyFont="1" applyFill="1" applyBorder="1" applyAlignment="1">
      <alignment vertical="center"/>
    </xf>
    <xf numFmtId="188" fontId="0" fillId="44" borderId="12" xfId="42" applyNumberFormat="1" applyFont="1" applyFill="1" applyBorder="1" applyAlignment="1">
      <alignment vertical="center"/>
    </xf>
    <xf numFmtId="188" fontId="0" fillId="44" borderId="0" xfId="42" applyNumberFormat="1" applyFont="1" applyFill="1" applyBorder="1" applyAlignment="1">
      <alignment vertical="center"/>
    </xf>
    <xf numFmtId="188" fontId="0" fillId="44" borderId="0" xfId="42" applyNumberFormat="1" applyFont="1" applyFill="1" applyBorder="1" applyAlignment="1">
      <alignment vertical="center"/>
    </xf>
    <xf numFmtId="188" fontId="0" fillId="44" borderId="10" xfId="42" applyNumberFormat="1" applyFont="1" applyFill="1" applyBorder="1" applyAlignment="1">
      <alignment vertical="center"/>
    </xf>
    <xf numFmtId="0" fontId="4" fillId="45" borderId="29" xfId="0" applyFont="1" applyFill="1" applyBorder="1" applyAlignment="1">
      <alignment horizontal="center" vertical="center"/>
    </xf>
    <xf numFmtId="188" fontId="0" fillId="45" borderId="0" xfId="42" applyNumberFormat="1" applyFont="1" applyFill="1" applyBorder="1" applyAlignment="1">
      <alignment vertical="center"/>
    </xf>
    <xf numFmtId="188" fontId="0" fillId="45" borderId="0" xfId="42" applyNumberFormat="1" applyFont="1" applyFill="1" applyBorder="1" applyAlignment="1">
      <alignment vertical="center"/>
    </xf>
    <xf numFmtId="188" fontId="0" fillId="45" borderId="10" xfId="42" applyNumberFormat="1" applyFont="1" applyFill="1" applyBorder="1" applyAlignment="1">
      <alignment vertical="center"/>
    </xf>
    <xf numFmtId="188" fontId="0" fillId="45" borderId="10" xfId="42" applyNumberFormat="1" applyFont="1" applyFill="1" applyBorder="1" applyAlignment="1">
      <alignment vertical="center"/>
    </xf>
    <xf numFmtId="188" fontId="0" fillId="44" borderId="11" xfId="42" applyNumberFormat="1" applyFont="1" applyFill="1" applyBorder="1" applyAlignment="1">
      <alignment vertical="center"/>
    </xf>
    <xf numFmtId="188" fontId="0" fillId="46" borderId="11" xfId="42" applyNumberFormat="1" applyFont="1" applyFill="1" applyBorder="1" applyAlignment="1">
      <alignment vertical="center"/>
    </xf>
    <xf numFmtId="188" fontId="0" fillId="46" borderId="11" xfId="42" applyNumberFormat="1" applyFont="1" applyFill="1" applyBorder="1" applyAlignment="1">
      <alignment vertical="center"/>
    </xf>
    <xf numFmtId="0" fontId="0" fillId="0" borderId="18" xfId="0" applyFont="1" applyBorder="1" applyAlignment="1">
      <alignment horizontal="center" vertical="center"/>
    </xf>
    <xf numFmtId="0" fontId="2" fillId="0" borderId="59" xfId="0" applyFont="1" applyBorder="1" applyAlignment="1">
      <alignment horizontal="center" vertical="center"/>
    </xf>
    <xf numFmtId="0" fontId="0" fillId="0" borderId="13" xfId="0" applyFont="1" applyBorder="1" applyAlignment="1">
      <alignment vertical="center"/>
    </xf>
    <xf numFmtId="0" fontId="3" fillId="0" borderId="17" xfId="0" applyFont="1" applyFill="1" applyBorder="1" applyAlignment="1">
      <alignment vertical="center" textRotation="90"/>
    </xf>
    <xf numFmtId="0" fontId="2" fillId="0" borderId="17" xfId="0" applyFont="1" applyFill="1" applyBorder="1" applyAlignment="1">
      <alignment vertical="center" textRotation="90"/>
    </xf>
    <xf numFmtId="0" fontId="0" fillId="35" borderId="56" xfId="0" applyFont="1" applyFill="1" applyBorder="1" applyAlignment="1">
      <alignment horizontal="center" vertical="center"/>
    </xf>
    <xf numFmtId="0" fontId="2" fillId="0" borderId="0" xfId="0" applyFont="1" applyFill="1" applyBorder="1" applyAlignment="1">
      <alignment vertical="center" wrapText="1"/>
    </xf>
    <xf numFmtId="0" fontId="0" fillId="0" borderId="0" xfId="0" applyFont="1" applyFill="1" applyAlignment="1" quotePrefix="1">
      <alignment horizontal="right" vertical="center"/>
    </xf>
    <xf numFmtId="0" fontId="2" fillId="0" borderId="44" xfId="0" applyFont="1" applyFill="1" applyBorder="1" applyAlignment="1">
      <alignment vertical="center" wrapText="1"/>
    </xf>
    <xf numFmtId="3" fontId="0" fillId="41" borderId="11" xfId="0" applyNumberFormat="1" applyFont="1" applyFill="1" applyBorder="1" applyAlignment="1">
      <alignment vertical="center"/>
    </xf>
    <xf numFmtId="188" fontId="0" fillId="41" borderId="11" xfId="42" applyNumberFormat="1" applyFill="1" applyBorder="1" applyAlignment="1">
      <alignment vertical="center"/>
    </xf>
    <xf numFmtId="188" fontId="0" fillId="44" borderId="11" xfId="42" applyNumberFormat="1" applyFill="1" applyBorder="1" applyAlignment="1">
      <alignment vertical="center"/>
    </xf>
    <xf numFmtId="3" fontId="0" fillId="42" borderId="11" xfId="0" applyNumberFormat="1" applyFont="1" applyFill="1" applyBorder="1" applyAlignment="1">
      <alignment vertical="center"/>
    </xf>
    <xf numFmtId="188" fontId="0" fillId="42" borderId="11" xfId="42" applyNumberFormat="1" applyFill="1" applyBorder="1" applyAlignment="1">
      <alignment vertical="center"/>
    </xf>
    <xf numFmtId="3" fontId="0" fillId="46" borderId="10" xfId="0" applyNumberFormat="1" applyFont="1" applyFill="1" applyBorder="1" applyAlignment="1">
      <alignment vertical="center"/>
    </xf>
    <xf numFmtId="188" fontId="0" fillId="46" borderId="10" xfId="42" applyNumberFormat="1" applyFill="1" applyBorder="1" applyAlignment="1">
      <alignment vertical="center"/>
    </xf>
    <xf numFmtId="188" fontId="0" fillId="42" borderId="12" xfId="42" applyNumberFormat="1" applyFill="1" applyBorder="1" applyAlignment="1">
      <alignment horizontal="center" vertical="center"/>
    </xf>
    <xf numFmtId="3" fontId="0" fillId="43" borderId="11" xfId="0" applyNumberFormat="1" applyFont="1" applyFill="1" applyBorder="1" applyAlignment="1">
      <alignment vertical="center"/>
    </xf>
    <xf numFmtId="3" fontId="0" fillId="45" borderId="11" xfId="0" applyNumberFormat="1" applyFont="1" applyFill="1" applyBorder="1" applyAlignment="1">
      <alignment vertical="center"/>
    </xf>
    <xf numFmtId="188" fontId="0" fillId="42" borderId="11" xfId="42" applyNumberFormat="1" applyFont="1" applyFill="1" applyBorder="1" applyAlignment="1">
      <alignment vertical="center"/>
    </xf>
    <xf numFmtId="188" fontId="0" fillId="45" borderId="11" xfId="42" applyNumberFormat="1" applyFont="1" applyFill="1" applyBorder="1" applyAlignment="1">
      <alignment vertical="center"/>
    </xf>
    <xf numFmtId="0" fontId="0" fillId="0" borderId="0" xfId="0" applyFont="1" applyFill="1" applyBorder="1" applyAlignment="1">
      <alignment horizontal="right" vertical="center"/>
    </xf>
    <xf numFmtId="188" fontId="0" fillId="46" borderId="10" xfId="42" applyNumberFormat="1" applyFont="1" applyFill="1" applyBorder="1" applyAlignment="1">
      <alignment vertical="center"/>
    </xf>
    <xf numFmtId="0" fontId="2" fillId="0" borderId="10" xfId="0" applyFont="1" applyBorder="1" applyAlignment="1">
      <alignment vertical="center" wrapText="1"/>
    </xf>
    <xf numFmtId="0" fontId="2" fillId="0" borderId="47" xfId="0" applyFont="1" applyBorder="1" applyAlignment="1">
      <alignment vertical="center" wrapText="1"/>
    </xf>
    <xf numFmtId="3" fontId="0" fillId="0" borderId="0" xfId="0" applyNumberFormat="1" applyFont="1" applyAlignment="1">
      <alignment vertical="center"/>
    </xf>
    <xf numFmtId="3" fontId="0" fillId="0" borderId="0" xfId="0" applyNumberFormat="1" applyFont="1" applyFill="1" applyAlignment="1">
      <alignment vertical="center"/>
    </xf>
    <xf numFmtId="0" fontId="4" fillId="46" borderId="22" xfId="0" applyFont="1" applyFill="1" applyBorder="1" applyAlignment="1">
      <alignment horizontal="center" vertical="center" wrapText="1"/>
    </xf>
    <xf numFmtId="3" fontId="0" fillId="46" borderId="32" xfId="0" applyNumberFormat="1" applyFont="1" applyFill="1" applyBorder="1" applyAlignment="1">
      <alignment horizontal="center" vertical="center" wrapText="1"/>
    </xf>
    <xf numFmtId="188" fontId="0" fillId="41" borderId="11" xfId="42" applyNumberFormat="1" applyFont="1" applyFill="1" applyBorder="1" applyAlignment="1">
      <alignment horizontal="center" vertical="center"/>
    </xf>
    <xf numFmtId="188" fontId="0" fillId="41" borderId="11" xfId="42" applyNumberFormat="1" applyFont="1" applyFill="1" applyBorder="1" applyAlignment="1">
      <alignment horizontal="center"/>
    </xf>
    <xf numFmtId="188" fontId="0" fillId="42" borderId="12" xfId="42" applyNumberFormat="1" applyFont="1" applyFill="1" applyBorder="1" applyAlignment="1">
      <alignment horizontal="center" vertical="center"/>
    </xf>
    <xf numFmtId="188" fontId="0" fillId="42" borderId="0" xfId="42" applyNumberFormat="1" applyFont="1" applyFill="1" applyBorder="1" applyAlignment="1">
      <alignment horizontal="center" vertical="center"/>
    </xf>
    <xf numFmtId="188" fontId="0" fillId="42" borderId="10" xfId="42" applyNumberFormat="1" applyFont="1" applyFill="1" applyBorder="1" applyAlignment="1">
      <alignment horizontal="center" vertical="center"/>
    </xf>
    <xf numFmtId="188" fontId="0" fillId="43" borderId="0" xfId="42" applyNumberFormat="1" applyFont="1" applyFill="1" applyBorder="1" applyAlignment="1">
      <alignment horizontal="center" vertical="center"/>
    </xf>
    <xf numFmtId="188" fontId="0" fillId="46" borderId="11" xfId="42" applyNumberFormat="1" applyFont="1" applyFill="1" applyBorder="1" applyAlignment="1">
      <alignment horizontal="center" vertical="center"/>
    </xf>
    <xf numFmtId="188" fontId="0" fillId="46" borderId="11" xfId="42" applyNumberFormat="1" applyFont="1" applyFill="1" applyBorder="1" applyAlignment="1">
      <alignment horizontal="center"/>
    </xf>
    <xf numFmtId="188" fontId="0" fillId="41" borderId="11" xfId="42" applyNumberFormat="1" applyFill="1" applyBorder="1" applyAlignment="1">
      <alignment horizontal="center" vertical="center"/>
    </xf>
    <xf numFmtId="188" fontId="0" fillId="42" borderId="0" xfId="42" applyNumberFormat="1" applyFill="1" applyBorder="1" applyAlignment="1">
      <alignment horizontal="center" vertical="center"/>
    </xf>
    <xf numFmtId="188" fontId="0" fillId="46" borderId="11" xfId="42" applyNumberFormat="1" applyFill="1" applyBorder="1" applyAlignment="1">
      <alignment horizontal="center" vertical="center"/>
    </xf>
    <xf numFmtId="188" fontId="0" fillId="42" borderId="12" xfId="42" applyNumberFormat="1" applyFont="1" applyFill="1" applyBorder="1" applyAlignment="1">
      <alignment vertical="center"/>
    </xf>
    <xf numFmtId="188" fontId="0" fillId="43" borderId="12" xfId="42" applyNumberFormat="1" applyFont="1" applyFill="1" applyBorder="1" applyAlignment="1">
      <alignment vertical="center"/>
    </xf>
    <xf numFmtId="188" fontId="0" fillId="47" borderId="11" xfId="42" applyNumberFormat="1" applyFont="1" applyFill="1" applyBorder="1" applyAlignment="1">
      <alignment vertical="center"/>
    </xf>
    <xf numFmtId="188" fontId="0" fillId="47" borderId="11" xfId="42" applyNumberFormat="1" applyFill="1" applyBorder="1" applyAlignment="1">
      <alignment vertical="center"/>
    </xf>
    <xf numFmtId="188" fontId="0" fillId="45" borderId="10" xfId="42" applyNumberFormat="1" applyFill="1" applyBorder="1" applyAlignment="1">
      <alignment vertical="center"/>
    </xf>
    <xf numFmtId="188" fontId="0" fillId="46" borderId="11" xfId="42" applyNumberFormat="1" applyFill="1" applyBorder="1" applyAlignment="1">
      <alignment vertical="center"/>
    </xf>
    <xf numFmtId="188" fontId="0" fillId="41" borderId="12" xfId="42" applyNumberFormat="1" applyFont="1" applyFill="1" applyBorder="1" applyAlignment="1">
      <alignment vertical="center"/>
    </xf>
    <xf numFmtId="188" fontId="0" fillId="41" borderId="12" xfId="0" applyNumberFormat="1" applyFill="1" applyBorder="1" applyAlignment="1">
      <alignment vertical="center"/>
    </xf>
    <xf numFmtId="188" fontId="0" fillId="46" borderId="10" xfId="42" applyNumberFormat="1" applyFont="1" applyFill="1" applyBorder="1" applyAlignment="1">
      <alignment vertical="center"/>
    </xf>
    <xf numFmtId="188" fontId="0" fillId="42" borderId="11" xfId="42" applyNumberFormat="1" applyFont="1" applyFill="1" applyBorder="1" applyAlignment="1">
      <alignment vertical="center"/>
    </xf>
    <xf numFmtId="188" fontId="0" fillId="43" borderId="11" xfId="42" applyNumberFormat="1" applyFont="1" applyFill="1" applyBorder="1" applyAlignment="1">
      <alignment vertical="center"/>
    </xf>
    <xf numFmtId="188" fontId="0" fillId="45" borderId="11" xfId="42" applyNumberFormat="1" applyFont="1" applyFill="1" applyBorder="1" applyAlignment="1">
      <alignment vertical="center"/>
    </xf>
    <xf numFmtId="188" fontId="0" fillId="45" borderId="11" xfId="42" applyNumberFormat="1" applyFont="1" applyFill="1" applyBorder="1" applyAlignment="1">
      <alignment horizontal="center" vertical="center"/>
    </xf>
    <xf numFmtId="0" fontId="4" fillId="33" borderId="60" xfId="0" applyFont="1" applyFill="1" applyBorder="1" applyAlignment="1">
      <alignment vertical="center" wrapText="1"/>
    </xf>
    <xf numFmtId="0" fontId="4" fillId="33" borderId="0" xfId="0" applyFont="1" applyFill="1" applyBorder="1" applyAlignment="1">
      <alignment vertical="center" wrapText="1"/>
    </xf>
    <xf numFmtId="3" fontId="0" fillId="38" borderId="67" xfId="0" applyNumberFormat="1" applyFont="1" applyFill="1" applyBorder="1" applyAlignment="1">
      <alignment horizontal="center" vertical="center"/>
    </xf>
    <xf numFmtId="3" fontId="0" fillId="33" borderId="83" xfId="0" applyNumberFormat="1" applyFont="1" applyFill="1" applyBorder="1" applyAlignment="1">
      <alignment horizontal="center" vertical="center"/>
    </xf>
    <xf numFmtId="3" fontId="0" fillId="33" borderId="38" xfId="0" applyNumberFormat="1" applyFont="1" applyFill="1" applyBorder="1" applyAlignment="1">
      <alignment horizontal="center" vertical="center"/>
    </xf>
    <xf numFmtId="3" fontId="0" fillId="33" borderId="57" xfId="0" applyNumberFormat="1" applyFont="1" applyFill="1" applyBorder="1" applyAlignment="1">
      <alignment horizontal="center" vertical="center"/>
    </xf>
    <xf numFmtId="188" fontId="0" fillId="45" borderId="0" xfId="42" applyNumberFormat="1" applyFill="1" applyBorder="1" applyAlignment="1">
      <alignment horizontal="center" vertical="center"/>
    </xf>
    <xf numFmtId="0" fontId="4" fillId="33" borderId="87"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2" fillId="0" borderId="17" xfId="0" applyFont="1" applyFill="1" applyBorder="1" applyAlignment="1">
      <alignment horizontal="center" vertical="center" textRotation="90" wrapText="1"/>
    </xf>
    <xf numFmtId="0" fontId="2" fillId="0" borderId="11"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3" fontId="3" fillId="0" borderId="60" xfId="0" applyNumberFormat="1" applyFont="1" applyFill="1" applyBorder="1" applyAlignment="1">
      <alignment horizontal="center" vertical="center"/>
    </xf>
    <xf numFmtId="3" fontId="3" fillId="0" borderId="66"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0" fontId="4" fillId="35" borderId="88" xfId="0" applyFont="1" applyFill="1" applyBorder="1" applyAlignment="1">
      <alignment horizontal="center" vertical="center"/>
    </xf>
    <xf numFmtId="0" fontId="4" fillId="35" borderId="72" xfId="0" applyFont="1" applyFill="1" applyBorder="1" applyAlignment="1">
      <alignment horizontal="center" vertical="center"/>
    </xf>
    <xf numFmtId="0" fontId="4" fillId="35" borderId="85" xfId="0" applyFont="1" applyFill="1" applyBorder="1" applyAlignment="1">
      <alignment horizontal="center" vertical="center"/>
    </xf>
    <xf numFmtId="0" fontId="4" fillId="35" borderId="29" xfId="0" applyFont="1" applyFill="1" applyBorder="1" applyAlignment="1">
      <alignment horizontal="center" vertical="center"/>
    </xf>
    <xf numFmtId="0" fontId="4" fillId="35" borderId="39" xfId="0" applyFont="1" applyFill="1" applyBorder="1" applyAlignment="1">
      <alignment horizontal="center" vertical="center"/>
    </xf>
    <xf numFmtId="0" fontId="2" fillId="0" borderId="35"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3" fillId="0" borderId="86" xfId="0" applyFont="1" applyBorder="1" applyAlignment="1">
      <alignment horizontal="center" vertical="center" textRotation="90" wrapText="1"/>
    </xf>
    <xf numFmtId="0" fontId="3" fillId="0" borderId="72" xfId="0" applyFont="1" applyBorder="1" applyAlignment="1">
      <alignment horizontal="center" vertical="center" textRotation="90" wrapText="1"/>
    </xf>
    <xf numFmtId="0" fontId="3" fillId="0" borderId="73" xfId="0" applyFont="1" applyBorder="1" applyAlignment="1">
      <alignment horizontal="center" vertical="center" textRotation="90" wrapText="1"/>
    </xf>
    <xf numFmtId="0" fontId="7" fillId="0" borderId="0" xfId="0" applyFont="1" applyAlignment="1">
      <alignment wrapText="1"/>
    </xf>
    <xf numFmtId="188" fontId="0" fillId="0" borderId="0" xfId="42" applyNumberFormat="1" applyFont="1" applyBorder="1" applyAlignment="1">
      <alignment horizontal="center" vertical="center"/>
    </xf>
    <xf numFmtId="188" fontId="0" fillId="0" borderId="10" xfId="42" applyNumberFormat="1" applyFont="1" applyBorder="1" applyAlignment="1">
      <alignment horizontal="center" vertical="center"/>
    </xf>
    <xf numFmtId="188" fontId="0" fillId="44" borderId="12" xfId="42" applyNumberFormat="1" applyFont="1" applyFill="1" applyBorder="1" applyAlignment="1">
      <alignment horizontal="center" vertical="center"/>
    </xf>
    <xf numFmtId="188" fontId="0" fillId="44" borderId="0" xfId="42" applyNumberFormat="1" applyFont="1" applyFill="1" applyBorder="1" applyAlignment="1">
      <alignment horizontal="center" vertical="center"/>
    </xf>
    <xf numFmtId="188" fontId="0" fillId="44" borderId="10" xfId="42" applyNumberFormat="1" applyFont="1" applyFill="1" applyBorder="1" applyAlignment="1">
      <alignment horizontal="center" vertical="center"/>
    </xf>
    <xf numFmtId="188" fontId="0" fillId="45" borderId="0" xfId="42" applyNumberFormat="1" applyFont="1" applyFill="1" applyAlignment="1">
      <alignment horizontal="center" vertical="center"/>
    </xf>
    <xf numFmtId="0" fontId="3" fillId="0" borderId="78" xfId="0" applyFont="1" applyFill="1" applyBorder="1" applyAlignment="1">
      <alignment horizontal="center" vertical="center"/>
    </xf>
    <xf numFmtId="0" fontId="3" fillId="0" borderId="89" xfId="0" applyFont="1" applyFill="1" applyBorder="1" applyAlignment="1">
      <alignment horizontal="center" vertical="center"/>
    </xf>
    <xf numFmtId="188" fontId="0" fillId="0" borderId="12" xfId="42" applyNumberFormat="1" applyFont="1" applyBorder="1" applyAlignment="1">
      <alignment horizontal="center" vertical="center"/>
    </xf>
    <xf numFmtId="188" fontId="0" fillId="42" borderId="12" xfId="42" applyNumberFormat="1" applyFont="1" applyFill="1" applyBorder="1" applyAlignment="1">
      <alignment horizontal="center" vertical="center"/>
    </xf>
    <xf numFmtId="188" fontId="0" fillId="42" borderId="0" xfId="42" applyNumberFormat="1" applyFont="1" applyFill="1" applyBorder="1" applyAlignment="1">
      <alignment horizontal="center" vertical="center"/>
    </xf>
    <xf numFmtId="188" fontId="0" fillId="42" borderId="10" xfId="42" applyNumberFormat="1" applyFont="1" applyFill="1" applyBorder="1" applyAlignment="1">
      <alignment horizontal="center" vertical="center"/>
    </xf>
    <xf numFmtId="188" fontId="0" fillId="43" borderId="0" xfId="42" applyNumberFormat="1" applyFont="1" applyFill="1" applyBorder="1" applyAlignment="1">
      <alignment horizontal="center" vertical="center"/>
    </xf>
    <xf numFmtId="188" fontId="0" fillId="43" borderId="10" xfId="42" applyNumberFormat="1" applyFont="1" applyFill="1" applyBorder="1" applyAlignment="1">
      <alignment horizontal="center" vertical="center"/>
    </xf>
    <xf numFmtId="188" fontId="0" fillId="45" borderId="0" xfId="42" applyNumberFormat="1" applyFont="1" applyFill="1" applyBorder="1" applyAlignment="1">
      <alignment horizontal="center" vertical="center"/>
    </xf>
    <xf numFmtId="188" fontId="0" fillId="45" borderId="10" xfId="42" applyNumberFormat="1" applyFont="1" applyFill="1" applyBorder="1" applyAlignment="1">
      <alignment horizontal="center" vertical="center"/>
    </xf>
    <xf numFmtId="0" fontId="2" fillId="0" borderId="11" xfId="0" applyFont="1" applyFill="1" applyBorder="1" applyAlignment="1">
      <alignment horizontal="center" vertical="center" textRotation="90"/>
    </xf>
    <xf numFmtId="0" fontId="2" fillId="0" borderId="78"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2" xfId="0" applyFont="1" applyBorder="1" applyAlignment="1">
      <alignment horizontal="center" vertical="center" wrapText="1"/>
    </xf>
    <xf numFmtId="0" fontId="3" fillId="0" borderId="11" xfId="0" applyFont="1" applyFill="1" applyBorder="1" applyAlignment="1">
      <alignment horizontal="center" vertical="center" textRotation="90"/>
    </xf>
    <xf numFmtId="0" fontId="2" fillId="0" borderId="11" xfId="0"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7"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17" xfId="0" applyFont="1" applyFill="1" applyBorder="1" applyAlignment="1">
      <alignment horizontal="center" vertical="center" textRotation="90"/>
    </xf>
    <xf numFmtId="0" fontId="2" fillId="0" borderId="21" xfId="0" applyFont="1" applyFill="1" applyBorder="1" applyAlignment="1">
      <alignment horizontal="center" vertical="center" textRotation="90"/>
    </xf>
    <xf numFmtId="0" fontId="2" fillId="0" borderId="37" xfId="0" applyFont="1" applyFill="1" applyBorder="1" applyAlignment="1">
      <alignment horizontal="center" vertical="center" textRotation="90"/>
    </xf>
    <xf numFmtId="0" fontId="2" fillId="0" borderId="91" xfId="0" applyFont="1" applyFill="1" applyBorder="1" applyAlignment="1">
      <alignment horizontal="center" vertical="center" textRotation="90"/>
    </xf>
    <xf numFmtId="3" fontId="3" fillId="0" borderId="78" xfId="0" applyNumberFormat="1" applyFont="1" applyFill="1" applyBorder="1" applyAlignment="1">
      <alignment horizontal="center" vertical="center"/>
    </xf>
    <xf numFmtId="0" fontId="0" fillId="0" borderId="66" xfId="0" applyBorder="1" applyAlignment="1">
      <alignment/>
    </xf>
    <xf numFmtId="3" fontId="2" fillId="0" borderId="35" xfId="0" applyNumberFormat="1" applyFont="1" applyFill="1" applyBorder="1" applyAlignment="1">
      <alignment horizontal="center" vertical="center" wrapText="1"/>
    </xf>
    <xf numFmtId="0" fontId="0" fillId="0" borderId="44" xfId="0" applyBorder="1" applyAlignment="1">
      <alignment/>
    </xf>
    <xf numFmtId="0" fontId="2" fillId="0" borderId="92"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93" xfId="0" applyFont="1" applyBorder="1" applyAlignment="1">
      <alignment horizontal="center" vertical="center" wrapText="1"/>
    </xf>
    <xf numFmtId="0" fontId="7" fillId="0" borderId="0" xfId="0" applyFont="1" applyAlignment="1">
      <alignment vertical="center" wrapText="1"/>
    </xf>
    <xf numFmtId="0" fontId="2" fillId="0" borderId="9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95" xfId="0" applyFont="1" applyBorder="1" applyAlignment="1">
      <alignment horizontal="center" vertical="center" wrapText="1"/>
    </xf>
    <xf numFmtId="0" fontId="3" fillId="0" borderId="17" xfId="0" applyFont="1" applyFill="1" applyBorder="1" applyAlignment="1">
      <alignment horizontal="center" vertical="center" textRotation="90"/>
    </xf>
    <xf numFmtId="0" fontId="3" fillId="0" borderId="21" xfId="0" applyFont="1" applyFill="1" applyBorder="1" applyAlignment="1">
      <alignment horizontal="center" vertical="center" textRotation="90"/>
    </xf>
    <xf numFmtId="0" fontId="7" fillId="0" borderId="0" xfId="0" applyFont="1" applyAlignment="1">
      <alignment horizontal="center" vertical="center" wrapText="1"/>
    </xf>
    <xf numFmtId="0" fontId="2" fillId="0" borderId="10" xfId="0" applyFont="1" applyFill="1" applyBorder="1" applyAlignment="1">
      <alignment horizontal="center" vertical="center" textRotation="90" wrapText="1"/>
    </xf>
    <xf numFmtId="0" fontId="2" fillId="0" borderId="12" xfId="0" applyFont="1" applyFill="1" applyBorder="1" applyAlignment="1">
      <alignment horizontal="center" vertical="center" textRotation="90" wrapText="1"/>
    </xf>
    <xf numFmtId="0" fontId="2" fillId="0" borderId="10" xfId="0" applyFont="1" applyFill="1" applyBorder="1" applyAlignment="1">
      <alignment horizontal="center" vertical="center" textRotation="90"/>
    </xf>
    <xf numFmtId="0" fontId="2" fillId="0" borderId="12" xfId="0" applyFont="1" applyFill="1" applyBorder="1" applyAlignment="1">
      <alignment horizontal="center" vertical="center" textRotation="90"/>
    </xf>
    <xf numFmtId="0" fontId="2" fillId="0" borderId="37" xfId="0" applyFont="1" applyFill="1" applyBorder="1" applyAlignment="1">
      <alignment vertical="center"/>
    </xf>
    <xf numFmtId="0" fontId="2" fillId="0" borderId="27" xfId="0" applyFont="1" applyFill="1" applyBorder="1" applyAlignment="1">
      <alignment vertical="center"/>
    </xf>
    <xf numFmtId="0" fontId="2" fillId="0" borderId="11" xfId="0" applyFont="1" applyBorder="1" applyAlignment="1">
      <alignment horizontal="center" vertical="center"/>
    </xf>
    <xf numFmtId="0" fontId="3" fillId="0" borderId="11" xfId="0" applyFont="1" applyFill="1" applyBorder="1" applyAlignment="1">
      <alignment horizontal="center" vertical="center" textRotation="90" wrapText="1"/>
    </xf>
    <xf numFmtId="0" fontId="2" fillId="0" borderId="11" xfId="0" applyFont="1" applyFill="1" applyBorder="1" applyAlignment="1">
      <alignment vertical="center" textRotation="90"/>
    </xf>
    <xf numFmtId="0" fontId="3" fillId="0" borderId="10" xfId="0" applyFont="1" applyFill="1" applyBorder="1" applyAlignment="1">
      <alignment horizontal="center" vertical="center" textRotation="90" wrapText="1"/>
    </xf>
    <xf numFmtId="0" fontId="2" fillId="0" borderId="10" xfId="0" applyFont="1" applyFill="1" applyBorder="1" applyAlignment="1">
      <alignment vertical="center" textRotation="90"/>
    </xf>
    <xf numFmtId="0" fontId="3" fillId="0" borderId="11" xfId="0" applyFont="1" applyBorder="1" applyAlignment="1">
      <alignment horizontal="center" vertical="center" textRotation="90" wrapText="1"/>
    </xf>
    <xf numFmtId="0" fontId="7" fillId="0" borderId="0" xfId="0" applyFont="1" applyFill="1" applyBorder="1" applyAlignment="1">
      <alignment vertical="center" wrapText="1"/>
    </xf>
    <xf numFmtId="0" fontId="2" fillId="0" borderId="0" xfId="0" applyFont="1" applyFill="1" applyBorder="1" applyAlignment="1">
      <alignment horizontal="center" vertical="center"/>
    </xf>
    <xf numFmtId="0" fontId="2" fillId="0" borderId="12" xfId="0" applyFont="1" applyFill="1" applyBorder="1" applyAlignment="1">
      <alignment vertical="center" wrapText="1"/>
    </xf>
    <xf numFmtId="0" fontId="2" fillId="0" borderId="0"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xf>
    <xf numFmtId="0" fontId="3" fillId="0" borderId="96" xfId="0" applyFont="1" applyFill="1" applyBorder="1" applyAlignment="1">
      <alignment horizontal="center" vertical="center" textRotation="90" wrapText="1"/>
    </xf>
    <xf numFmtId="0" fontId="2" fillId="0" borderId="11" xfId="0" applyFont="1" applyFill="1" applyBorder="1" applyAlignment="1">
      <alignment horizontal="left" vertical="center"/>
    </xf>
    <xf numFmtId="0" fontId="2" fillId="0" borderId="96" xfId="0" applyFont="1" applyFill="1" applyBorder="1" applyAlignment="1">
      <alignment horizontal="center" vertical="center" textRotation="90" wrapText="1"/>
    </xf>
    <xf numFmtId="0" fontId="2" fillId="0" borderId="37" xfId="0" applyFont="1" applyFill="1" applyBorder="1" applyAlignment="1">
      <alignment horizontal="center" vertical="center" textRotation="90" wrapText="1"/>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3" fillId="0" borderId="97" xfId="0" applyFont="1" applyFill="1" applyBorder="1" applyAlignment="1">
      <alignment horizontal="center" vertical="center" textRotation="90" wrapText="1"/>
    </xf>
    <xf numFmtId="0" fontId="2" fillId="0" borderId="92" xfId="0" applyFont="1" applyFill="1" applyBorder="1" applyAlignment="1">
      <alignment horizontal="center" vertical="center" textRotation="90" wrapText="1"/>
    </xf>
    <xf numFmtId="0" fontId="2" fillId="0" borderId="55" xfId="0" applyFont="1" applyFill="1" applyBorder="1" applyAlignment="1">
      <alignment horizontal="center" vertical="center" textRotation="90"/>
    </xf>
    <xf numFmtId="0" fontId="2" fillId="0" borderId="58" xfId="0" applyFont="1" applyFill="1" applyBorder="1" applyAlignment="1">
      <alignment horizontal="center" vertical="center" textRotation="90"/>
    </xf>
    <xf numFmtId="0" fontId="0" fillId="0" borderId="60" xfId="0" applyBorder="1" applyAlignment="1">
      <alignment vertical="center"/>
    </xf>
    <xf numFmtId="17" fontId="2" fillId="0" borderId="17" xfId="0" applyNumberFormat="1" applyFont="1" applyFill="1" applyBorder="1" applyAlignment="1" quotePrefix="1">
      <alignment horizontal="center" vertical="center" textRotation="90"/>
    </xf>
    <xf numFmtId="0" fontId="3" fillId="0" borderId="86" xfId="0" applyFont="1" applyFill="1" applyBorder="1" applyAlignment="1">
      <alignment horizontal="center" vertical="center" textRotation="90"/>
    </xf>
    <xf numFmtId="0" fontId="3" fillId="0" borderId="72" xfId="0" applyFont="1" applyFill="1" applyBorder="1" applyAlignment="1">
      <alignment horizontal="center" vertical="center" textRotation="90"/>
    </xf>
    <xf numFmtId="0" fontId="3" fillId="0" borderId="73" xfId="0" applyFont="1" applyFill="1" applyBorder="1" applyAlignment="1">
      <alignment horizontal="center" vertical="center" textRotation="90"/>
    </xf>
    <xf numFmtId="188" fontId="0" fillId="42" borderId="11" xfId="42" applyNumberFormat="1" applyFont="1" applyFill="1" applyBorder="1" applyAlignment="1">
      <alignment vertical="center"/>
    </xf>
    <xf numFmtId="188" fontId="0" fillId="45" borderId="12" xfId="42" applyNumberFormat="1" applyFont="1" applyFill="1" applyBorder="1" applyAlignment="1">
      <alignment vertical="center"/>
    </xf>
    <xf numFmtId="188" fontId="0" fillId="45" borderId="0" xfId="42" applyNumberFormat="1" applyFont="1" applyFill="1" applyBorder="1" applyAlignment="1">
      <alignment vertical="center"/>
    </xf>
    <xf numFmtId="188" fontId="0" fillId="45" borderId="10" xfId="42" applyNumberFormat="1" applyFont="1" applyFill="1" applyBorder="1" applyAlignment="1">
      <alignment vertical="center"/>
    </xf>
    <xf numFmtId="0" fontId="4" fillId="36" borderId="29" xfId="0" applyFont="1" applyFill="1" applyBorder="1" applyAlignment="1">
      <alignment horizontal="center" vertical="center"/>
    </xf>
    <xf numFmtId="0" fontId="4" fillId="36" borderId="31" xfId="0" applyFont="1" applyFill="1" applyBorder="1" applyAlignment="1">
      <alignment horizontal="center" vertical="center"/>
    </xf>
    <xf numFmtId="0" fontId="0" fillId="0" borderId="0" xfId="0" applyBorder="1" applyAlignment="1">
      <alignment vertical="center"/>
    </xf>
    <xf numFmtId="188" fontId="0" fillId="43" borderId="11" xfId="42" applyNumberFormat="1" applyFont="1" applyFill="1" applyBorder="1" applyAlignment="1">
      <alignment vertical="center"/>
    </xf>
    <xf numFmtId="188" fontId="0" fillId="45" borderId="11" xfId="42" applyNumberFormat="1" applyFont="1" applyFill="1" applyBorder="1" applyAlignment="1">
      <alignment vertical="center"/>
    </xf>
    <xf numFmtId="3" fontId="3" fillId="0" borderId="75" xfId="0" applyNumberFormat="1" applyFont="1" applyFill="1" applyBorder="1" applyAlignment="1">
      <alignment horizontal="center" vertical="center"/>
    </xf>
    <xf numFmtId="0" fontId="0" fillId="0" borderId="67" xfId="0" applyBorder="1" applyAlignment="1">
      <alignment vertical="center"/>
    </xf>
    <xf numFmtId="3" fontId="2" fillId="0" borderId="36" xfId="0" applyNumberFormat="1" applyFont="1" applyFill="1" applyBorder="1" applyAlignment="1">
      <alignment horizontal="center" vertical="center" wrapText="1"/>
    </xf>
    <xf numFmtId="0" fontId="0" fillId="0" borderId="28" xfId="0" applyBorder="1" applyAlignment="1">
      <alignment vertical="center"/>
    </xf>
    <xf numFmtId="0" fontId="2" fillId="0" borderId="94" xfId="0" applyFont="1" applyFill="1" applyBorder="1" applyAlignment="1">
      <alignment horizontal="center" vertical="center" textRotation="90" wrapText="1"/>
    </xf>
    <xf numFmtId="0" fontId="2" fillId="0" borderId="26" xfId="0" applyFont="1" applyFill="1" applyBorder="1" applyAlignment="1">
      <alignment horizontal="center" vertical="center" textRotation="90" wrapText="1"/>
    </xf>
    <xf numFmtId="0" fontId="2" fillId="0" borderId="27" xfId="0" applyFont="1" applyFill="1" applyBorder="1" applyAlignment="1">
      <alignment horizontal="center" vertical="center" textRotation="90" wrapText="1"/>
    </xf>
    <xf numFmtId="0" fontId="4" fillId="36" borderId="39" xfId="0" applyFont="1" applyFill="1" applyBorder="1" applyAlignment="1">
      <alignment horizontal="center" vertical="center"/>
    </xf>
    <xf numFmtId="0" fontId="4" fillId="36" borderId="77" xfId="0" applyFont="1" applyFill="1" applyBorder="1" applyAlignment="1">
      <alignment horizontal="center" vertical="center"/>
    </xf>
    <xf numFmtId="0" fontId="4" fillId="33" borderId="78"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53" xfId="0" applyFont="1" applyFill="1" applyBorder="1" applyAlignment="1">
      <alignment horizontal="center" vertical="center" wrapText="1"/>
    </xf>
    <xf numFmtId="188" fontId="0" fillId="0" borderId="11" xfId="42" applyNumberFormat="1" applyFont="1" applyFill="1" applyBorder="1" applyAlignment="1">
      <alignment vertical="center"/>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4" fillId="36" borderId="34" xfId="0" applyFont="1" applyFill="1" applyBorder="1" applyAlignment="1">
      <alignment horizontal="center" vertical="center"/>
    </xf>
    <xf numFmtId="0" fontId="2" fillId="0" borderId="55" xfId="0" applyFont="1" applyFill="1" applyBorder="1" applyAlignment="1">
      <alignment horizontal="center" vertical="center" wrapText="1"/>
    </xf>
    <xf numFmtId="0" fontId="2" fillId="0" borderId="93" xfId="0" applyFont="1" applyFill="1" applyBorder="1" applyAlignment="1">
      <alignment horizontal="center" vertical="center" wrapText="1"/>
    </xf>
    <xf numFmtId="0" fontId="3" fillId="0" borderId="85"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53"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0"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4" fillId="33" borderId="89" xfId="0" applyFont="1" applyFill="1" applyBorder="1" applyAlignment="1">
      <alignment horizontal="center" vertical="center" wrapText="1"/>
    </xf>
    <xf numFmtId="0" fontId="4" fillId="33" borderId="64"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3" fillId="0" borderId="6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9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83" xfId="0" applyFont="1" applyFill="1" applyBorder="1" applyAlignment="1">
      <alignment horizontal="center" vertical="center"/>
    </xf>
    <xf numFmtId="0" fontId="3" fillId="0" borderId="0" xfId="0" applyFont="1" applyAlignment="1">
      <alignment horizontal="center"/>
    </xf>
    <xf numFmtId="0" fontId="3" fillId="0" borderId="55" xfId="0" applyFont="1" applyBorder="1" applyAlignment="1">
      <alignment horizontal="center"/>
    </xf>
    <xf numFmtId="0" fontId="3" fillId="0" borderId="26" xfId="0" applyFont="1" applyBorder="1" applyAlignment="1">
      <alignment horizontal="center"/>
    </xf>
    <xf numFmtId="0" fontId="3" fillId="0" borderId="0" xfId="0" applyFont="1" applyBorder="1" applyAlignment="1">
      <alignment horizontal="center"/>
    </xf>
    <xf numFmtId="0" fontId="3" fillId="35" borderId="55" xfId="0" applyFont="1" applyFill="1" applyBorder="1" applyAlignment="1">
      <alignment horizontal="center"/>
    </xf>
    <xf numFmtId="0" fontId="3" fillId="35" borderId="26" xfId="0" applyFont="1" applyFill="1" applyBorder="1" applyAlignment="1">
      <alignment horizontal="center"/>
    </xf>
    <xf numFmtId="0" fontId="2" fillId="0" borderId="58" xfId="0" applyFont="1" applyBorder="1" applyAlignment="1">
      <alignment horizontal="center"/>
    </xf>
    <xf numFmtId="0" fontId="2" fillId="0" borderId="27" xfId="0" applyFont="1" applyBorder="1" applyAlignment="1">
      <alignment horizontal="center"/>
    </xf>
    <xf numFmtId="0" fontId="2" fillId="0" borderId="10" xfId="0" applyFont="1" applyBorder="1" applyAlignment="1">
      <alignment horizontal="center"/>
    </xf>
    <xf numFmtId="0" fontId="2" fillId="35" borderId="58" xfId="0" applyFont="1" applyFill="1" applyBorder="1" applyAlignment="1">
      <alignment horizontal="center"/>
    </xf>
    <xf numFmtId="0" fontId="2" fillId="35" borderId="27" xfId="0" applyFont="1" applyFill="1" applyBorder="1" applyAlignment="1">
      <alignment horizontal="center"/>
    </xf>
    <xf numFmtId="0" fontId="0" fillId="0" borderId="26" xfId="0" applyFont="1" applyFill="1" applyBorder="1" applyAlignment="1">
      <alignment vertical="top" wrapText="1"/>
    </xf>
    <xf numFmtId="188" fontId="0" fillId="0" borderId="12" xfId="42" applyNumberFormat="1" applyFill="1" applyBorder="1" applyAlignment="1">
      <alignment vertical="center"/>
    </xf>
    <xf numFmtId="188" fontId="0" fillId="0" borderId="0" xfId="42" applyNumberFormat="1" applyFill="1" applyBorder="1" applyAlignment="1">
      <alignment vertical="center"/>
    </xf>
    <xf numFmtId="188" fontId="0" fillId="0" borderId="10" xfId="42" applyNumberFormat="1" applyFill="1" applyBorder="1" applyAlignment="1">
      <alignment vertical="center"/>
    </xf>
    <xf numFmtId="0" fontId="4" fillId="35" borderId="67"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34" xfId="0" applyFont="1" applyFill="1" applyBorder="1" applyAlignment="1">
      <alignment horizontal="center" vertical="center" wrapText="1"/>
    </xf>
    <xf numFmtId="188" fontId="0" fillId="42" borderId="12" xfId="42" applyNumberFormat="1" applyFill="1" applyBorder="1" applyAlignment="1">
      <alignment vertical="center"/>
    </xf>
    <xf numFmtId="188" fontId="0" fillId="42" borderId="0" xfId="42" applyNumberFormat="1" applyFill="1" applyBorder="1" applyAlignment="1">
      <alignment vertical="center"/>
    </xf>
    <xf numFmtId="188" fontId="0" fillId="42" borderId="10" xfId="42" applyNumberFormat="1" applyFill="1" applyBorder="1" applyAlignment="1">
      <alignment vertical="center"/>
    </xf>
    <xf numFmtId="0" fontId="2" fillId="0" borderId="16"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38" xfId="0" applyFont="1" applyBorder="1" applyAlignment="1">
      <alignment horizontal="center" vertical="center"/>
    </xf>
    <xf numFmtId="0" fontId="2" fillId="0" borderId="0" xfId="0" applyFont="1" applyBorder="1" applyAlignment="1">
      <alignment horizontal="center" vertical="center"/>
    </xf>
    <xf numFmtId="0" fontId="3" fillId="0" borderId="66" xfId="0" applyFont="1" applyFill="1" applyBorder="1" applyAlignment="1">
      <alignment horizontal="center" vertical="center"/>
    </xf>
    <xf numFmtId="0" fontId="2" fillId="0" borderId="4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35" xfId="0" applyFont="1" applyBorder="1" applyAlignment="1">
      <alignment horizontal="center" vertical="center"/>
    </xf>
    <xf numFmtId="0" fontId="3" fillId="0" borderId="88" xfId="0" applyFont="1" applyBorder="1" applyAlignment="1">
      <alignment horizontal="center" vertical="center" textRotation="90" wrapText="1"/>
    </xf>
    <xf numFmtId="0" fontId="2" fillId="0" borderId="17"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9" fillId="35" borderId="67" xfId="0" applyFont="1" applyFill="1" applyBorder="1" applyAlignment="1">
      <alignment horizontal="center" vertical="center" wrapText="1"/>
    </xf>
    <xf numFmtId="0" fontId="9" fillId="35" borderId="28" xfId="0" applyFont="1" applyFill="1" applyBorder="1" applyAlignment="1">
      <alignment horizontal="center" vertical="center" wrapText="1"/>
    </xf>
    <xf numFmtId="0" fontId="9" fillId="35" borderId="34" xfId="0" applyFont="1" applyFill="1" applyBorder="1" applyAlignment="1">
      <alignment horizontal="center" vertical="center" wrapText="1"/>
    </xf>
    <xf numFmtId="0" fontId="4" fillId="34" borderId="67" xfId="0" applyFont="1" applyFill="1" applyBorder="1" applyAlignment="1">
      <alignment horizontal="center" vertical="center" wrapText="1"/>
    </xf>
    <xf numFmtId="0" fontId="4" fillId="34" borderId="28" xfId="0" applyFont="1" applyFill="1" applyBorder="1" applyAlignment="1">
      <alignment horizontal="center" vertical="center" wrapText="1"/>
    </xf>
    <xf numFmtId="0" fontId="4" fillId="46" borderId="22" xfId="0" applyFont="1" applyFill="1" applyBorder="1" applyAlignment="1">
      <alignment horizontal="center" vertical="center" wrapText="1"/>
    </xf>
    <xf numFmtId="0" fontId="4" fillId="35" borderId="35" xfId="0"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53"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52" xfId="0" applyFont="1" applyFill="1" applyBorder="1" applyAlignment="1">
      <alignment horizontal="center" vertical="center" wrapText="1"/>
    </xf>
    <xf numFmtId="188" fontId="0" fillId="42" borderId="12" xfId="42" applyNumberFormat="1" applyFill="1" applyBorder="1" applyAlignment="1">
      <alignment horizontal="center" vertical="center"/>
    </xf>
    <xf numFmtId="188" fontId="0" fillId="42" borderId="10" xfId="42" applyNumberFormat="1" applyFill="1" applyBorder="1" applyAlignment="1">
      <alignment horizontal="center" vertical="center"/>
    </xf>
    <xf numFmtId="0" fontId="4" fillId="39" borderId="87" xfId="0" applyFont="1" applyFill="1" applyBorder="1" applyAlignment="1">
      <alignment horizontal="center" vertical="center" wrapText="1"/>
    </xf>
    <xf numFmtId="0" fontId="4" fillId="39" borderId="41" xfId="0" applyFont="1" applyFill="1" applyBorder="1" applyAlignment="1">
      <alignment horizontal="center" vertical="center" wrapText="1"/>
    </xf>
    <xf numFmtId="0" fontId="4" fillId="39" borderId="42" xfId="0" applyFont="1" applyFill="1" applyBorder="1" applyAlignment="1">
      <alignment horizontal="center" vertical="center" wrapText="1"/>
    </xf>
    <xf numFmtId="0" fontId="0" fillId="39" borderId="61" xfId="0" applyFont="1" applyFill="1" applyBorder="1" applyAlignment="1">
      <alignment horizontal="center"/>
    </xf>
    <xf numFmtId="0" fontId="0" fillId="39" borderId="62" xfId="0" applyFont="1" applyFill="1" applyBorder="1" applyAlignment="1">
      <alignment horizontal="center"/>
    </xf>
    <xf numFmtId="0" fontId="0" fillId="39" borderId="63" xfId="0" applyFont="1" applyFill="1" applyBorder="1" applyAlignment="1">
      <alignment horizontal="center"/>
    </xf>
    <xf numFmtId="188" fontId="0" fillId="43" borderId="12" xfId="42" applyNumberFormat="1" applyFill="1" applyBorder="1" applyAlignment="1">
      <alignment horizontal="center" vertical="center"/>
    </xf>
    <xf numFmtId="188" fontId="0" fillId="43" borderId="0" xfId="42" applyNumberFormat="1" applyFill="1" applyBorder="1" applyAlignment="1">
      <alignment horizontal="center" vertical="center"/>
    </xf>
    <xf numFmtId="188" fontId="0" fillId="43" borderId="10" xfId="42" applyNumberFormat="1" applyFill="1" applyBorder="1" applyAlignment="1">
      <alignment horizontal="center" vertical="center"/>
    </xf>
    <xf numFmtId="188" fontId="0" fillId="0" borderId="12" xfId="42" applyNumberFormat="1" applyBorder="1" applyAlignment="1">
      <alignment horizontal="center" vertical="center"/>
    </xf>
    <xf numFmtId="188" fontId="0" fillId="0" borderId="0" xfId="42" applyNumberFormat="1" applyBorder="1" applyAlignment="1">
      <alignment horizontal="center" vertical="center"/>
    </xf>
    <xf numFmtId="188" fontId="0" fillId="0" borderId="10" xfId="42" applyNumberFormat="1" applyBorder="1" applyAlignment="1">
      <alignment horizontal="center" vertical="center"/>
    </xf>
    <xf numFmtId="0" fontId="3" fillId="0"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4" fillId="36" borderId="86" xfId="0" applyFont="1" applyFill="1" applyBorder="1" applyAlignment="1">
      <alignment horizontal="center" vertical="center"/>
    </xf>
    <xf numFmtId="0" fontId="4" fillId="36" borderId="43" xfId="0" applyFont="1" applyFill="1" applyBorder="1" applyAlignment="1">
      <alignment horizontal="center" vertical="center"/>
    </xf>
    <xf numFmtId="188" fontId="0" fillId="0" borderId="0" xfId="42" applyNumberFormat="1" applyFont="1" applyFill="1" applyBorder="1" applyAlignment="1">
      <alignment horizontal="center" vertical="center"/>
    </xf>
    <xf numFmtId="3" fontId="4" fillId="33" borderId="87" xfId="0" applyNumberFormat="1" applyFont="1" applyFill="1" applyBorder="1" applyAlignment="1">
      <alignment horizontal="center" vertical="center"/>
    </xf>
    <xf numFmtId="3" fontId="4" fillId="33" borderId="41" xfId="0" applyNumberFormat="1" applyFont="1" applyFill="1" applyBorder="1" applyAlignment="1">
      <alignment horizontal="center" vertical="center"/>
    </xf>
    <xf numFmtId="0" fontId="4" fillId="38" borderId="61" xfId="0" applyFont="1" applyFill="1" applyBorder="1" applyAlignment="1">
      <alignment horizontal="center" vertical="center"/>
    </xf>
    <xf numFmtId="0" fontId="4" fillId="38" borderId="63" xfId="0" applyFont="1" applyFill="1" applyBorder="1" applyAlignment="1">
      <alignment horizontal="center" vertical="center"/>
    </xf>
    <xf numFmtId="0" fontId="7" fillId="0" borderId="0" xfId="0" applyFont="1" applyFill="1" applyBorder="1" applyAlignment="1">
      <alignment vertical="center"/>
    </xf>
    <xf numFmtId="0" fontId="4" fillId="35" borderId="78" xfId="0" applyFont="1" applyFill="1" applyBorder="1" applyAlignment="1">
      <alignment horizontal="center" vertical="center"/>
    </xf>
    <xf numFmtId="0" fontId="4" fillId="35" borderId="66"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44" xfId="0" applyFont="1" applyFill="1" applyBorder="1" applyAlignment="1">
      <alignment horizontal="center" vertical="center"/>
    </xf>
    <xf numFmtId="0" fontId="4" fillId="35" borderId="47" xfId="0" applyFont="1" applyFill="1" applyBorder="1" applyAlignment="1">
      <alignment horizontal="center" vertical="center"/>
    </xf>
    <xf numFmtId="0" fontId="4" fillId="35" borderId="73" xfId="0" applyFont="1" applyFill="1" applyBorder="1" applyAlignment="1">
      <alignment horizontal="center" vertical="center"/>
    </xf>
    <xf numFmtId="0" fontId="4" fillId="35" borderId="59" xfId="0" applyFont="1" applyFill="1" applyBorder="1" applyAlignment="1">
      <alignment horizontal="center" vertical="center"/>
    </xf>
    <xf numFmtId="0" fontId="4" fillId="37" borderId="61" xfId="0" applyFont="1" applyFill="1" applyBorder="1" applyAlignment="1">
      <alignment horizontal="center" vertical="center"/>
    </xf>
    <xf numFmtId="0" fontId="4" fillId="37" borderId="63" xfId="0" applyFont="1" applyFill="1" applyBorder="1" applyAlignment="1">
      <alignment horizontal="center" vertical="center"/>
    </xf>
    <xf numFmtId="0" fontId="4" fillId="35" borderId="61" xfId="0" applyFont="1" applyFill="1" applyBorder="1" applyAlignment="1">
      <alignment horizontal="center" vertical="center"/>
    </xf>
    <xf numFmtId="0" fontId="4" fillId="35" borderId="63" xfId="0" applyFont="1" applyFill="1" applyBorder="1" applyAlignment="1">
      <alignment horizontal="center" vertical="center"/>
    </xf>
    <xf numFmtId="0" fontId="2" fillId="0" borderId="38" xfId="0" applyFont="1" applyBorder="1" applyAlignment="1">
      <alignment horizontal="center" vertical="center" wrapText="1"/>
    </xf>
    <xf numFmtId="0" fontId="4" fillId="36" borderId="72" xfId="0" applyFont="1" applyFill="1" applyBorder="1" applyAlignment="1">
      <alignment horizontal="center" vertical="center"/>
    </xf>
    <xf numFmtId="0" fontId="4" fillId="36" borderId="18" xfId="0" applyFont="1" applyFill="1" applyBorder="1" applyAlignment="1">
      <alignment horizontal="center" vertical="center"/>
    </xf>
    <xf numFmtId="0" fontId="4" fillId="36" borderId="73" xfId="0" applyFont="1" applyFill="1" applyBorder="1" applyAlignment="1">
      <alignment horizontal="center" vertical="center"/>
    </xf>
    <xf numFmtId="0" fontId="4" fillId="36" borderId="59" xfId="0" applyFont="1" applyFill="1" applyBorder="1" applyAlignment="1">
      <alignment horizontal="center" vertical="center"/>
    </xf>
    <xf numFmtId="0" fontId="4" fillId="47" borderId="61" xfId="0" applyFont="1" applyFill="1" applyBorder="1" applyAlignment="1">
      <alignment horizontal="center" vertical="center"/>
    </xf>
    <xf numFmtId="0" fontId="4" fillId="47" borderId="63" xfId="0" applyFont="1" applyFill="1" applyBorder="1" applyAlignment="1">
      <alignment horizontal="center" vertical="center"/>
    </xf>
    <xf numFmtId="188" fontId="0" fillId="0" borderId="12" xfId="0" applyNumberFormat="1" applyBorder="1" applyAlignment="1">
      <alignment vertical="center"/>
    </xf>
    <xf numFmtId="188" fontId="0" fillId="0" borderId="0" xfId="0" applyNumberFormat="1" applyBorder="1" applyAlignment="1">
      <alignment vertical="center"/>
    </xf>
    <xf numFmtId="188" fontId="0" fillId="0" borderId="10" xfId="0" applyNumberFormat="1" applyBorder="1" applyAlignment="1">
      <alignment vertical="center"/>
    </xf>
    <xf numFmtId="188" fontId="0" fillId="42" borderId="11" xfId="42" applyNumberFormat="1" applyFont="1" applyFill="1" applyBorder="1" applyAlignment="1">
      <alignment horizontal="center" vertical="center"/>
    </xf>
    <xf numFmtId="188" fontId="0" fillId="45" borderId="11" xfId="42" applyNumberFormat="1" applyFont="1" applyFill="1" applyBorder="1" applyAlignment="1">
      <alignment horizontal="center" vertical="center"/>
    </xf>
    <xf numFmtId="188" fontId="0" fillId="43" borderId="11" xfId="42" applyNumberFormat="1" applyFont="1" applyFill="1" applyBorder="1" applyAlignment="1">
      <alignment horizontal="center" vertical="center"/>
    </xf>
    <xf numFmtId="188" fontId="0" fillId="0" borderId="11" xfId="0" applyNumberFormat="1" applyBorder="1" applyAlignment="1">
      <alignment horizontal="center" vertical="center"/>
    </xf>
    <xf numFmtId="0" fontId="3" fillId="0" borderId="26" xfId="0" applyFont="1" applyFill="1" applyBorder="1" applyAlignment="1">
      <alignment horizontal="center" vertical="center" wrapText="1"/>
    </xf>
    <xf numFmtId="0" fontId="4" fillId="39" borderId="87" xfId="0" applyFont="1" applyFill="1" applyBorder="1" applyAlignment="1">
      <alignment horizontal="center" vertical="center"/>
    </xf>
    <xf numFmtId="0" fontId="4" fillId="39" borderId="41" xfId="0" applyFont="1" applyFill="1" applyBorder="1" applyAlignment="1">
      <alignment horizontal="center" vertical="center"/>
    </xf>
    <xf numFmtId="0" fontId="4" fillId="38" borderId="78" xfId="0" applyFont="1" applyFill="1" applyBorder="1" applyAlignment="1">
      <alignment horizontal="center" vertical="center"/>
    </xf>
    <xf numFmtId="0" fontId="4" fillId="38" borderId="66" xfId="0" applyFont="1" applyFill="1" applyBorder="1" applyAlignment="1">
      <alignment horizontal="center" vertical="center"/>
    </xf>
    <xf numFmtId="0" fontId="4" fillId="36" borderId="61" xfId="0" applyFont="1" applyFill="1" applyBorder="1" applyAlignment="1">
      <alignment horizontal="center" vertical="center"/>
    </xf>
    <xf numFmtId="0" fontId="4" fillId="36" borderId="63" xfId="0" applyFont="1" applyFill="1" applyBorder="1" applyAlignment="1">
      <alignment horizontal="center" vertical="center"/>
    </xf>
    <xf numFmtId="0" fontId="4" fillId="35" borderId="86" xfId="0" applyFont="1" applyFill="1" applyBorder="1" applyAlignment="1">
      <alignment horizontal="center" vertical="center"/>
    </xf>
    <xf numFmtId="0" fontId="4" fillId="35" borderId="43" xfId="0" applyFont="1" applyFill="1" applyBorder="1" applyAlignment="1">
      <alignment horizontal="center" vertical="center"/>
    </xf>
    <xf numFmtId="0" fontId="2" fillId="0" borderId="69"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4" fillId="38" borderId="53" xfId="0" applyFont="1" applyFill="1" applyBorder="1" applyAlignment="1">
      <alignment horizontal="center" vertical="center"/>
    </xf>
    <xf numFmtId="0" fontId="4" fillId="38" borderId="52"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3" xfId="0" applyFont="1" applyFill="1" applyBorder="1" applyAlignment="1">
      <alignment horizontal="center" vertical="center"/>
    </xf>
    <xf numFmtId="0" fontId="4" fillId="35" borderId="53" xfId="0" applyFont="1" applyFill="1" applyBorder="1" applyAlignment="1">
      <alignment horizontal="center" vertical="center"/>
    </xf>
    <xf numFmtId="0" fontId="4" fillId="35" borderId="52" xfId="0" applyFont="1" applyFill="1" applyBorder="1" applyAlignment="1">
      <alignment horizontal="center" vertical="center"/>
    </xf>
    <xf numFmtId="0" fontId="4" fillId="38" borderId="86" xfId="0" applyFont="1" applyFill="1" applyBorder="1" applyAlignment="1">
      <alignment horizontal="center" vertical="center"/>
    </xf>
    <xf numFmtId="0" fontId="4" fillId="38" borderId="43" xfId="0" applyFont="1" applyFill="1" applyBorder="1" applyAlignment="1">
      <alignment horizontal="center" vertical="center"/>
    </xf>
    <xf numFmtId="0" fontId="4" fillId="38" borderId="72" xfId="0" applyFont="1" applyFill="1" applyBorder="1" applyAlignment="1">
      <alignment horizontal="center" vertical="center"/>
    </xf>
    <xf numFmtId="0" fontId="4" fillId="38" borderId="18" xfId="0" applyFont="1" applyFill="1" applyBorder="1" applyAlignment="1">
      <alignment horizontal="center" vertical="center"/>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35" borderId="67" xfId="0" applyFont="1" applyFill="1" applyBorder="1" applyAlignment="1">
      <alignment horizontal="center" vertical="center"/>
    </xf>
    <xf numFmtId="0" fontId="4" fillId="35" borderId="28" xfId="0" applyFont="1" applyFill="1" applyBorder="1" applyAlignment="1">
      <alignment horizontal="center" vertical="center"/>
    </xf>
    <xf numFmtId="0" fontId="4" fillId="35" borderId="22" xfId="0" applyFont="1" applyFill="1" applyBorder="1" applyAlignment="1">
      <alignment horizontal="center" vertical="center"/>
    </xf>
    <xf numFmtId="0" fontId="3" fillId="0" borderId="99"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5" xfId="0"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4" fillId="33" borderId="35" xfId="0" applyFont="1" applyFill="1" applyBorder="1" applyAlignment="1">
      <alignment horizontal="center" vertical="center"/>
    </xf>
    <xf numFmtId="0" fontId="4" fillId="33" borderId="64" xfId="0" applyFont="1" applyFill="1" applyBorder="1" applyAlignment="1">
      <alignment horizontal="center" vertical="center"/>
    </xf>
    <xf numFmtId="0" fontId="4" fillId="33" borderId="53" xfId="0" applyFont="1" applyFill="1" applyBorder="1" applyAlignment="1">
      <alignment horizontal="center" vertical="center"/>
    </xf>
    <xf numFmtId="0" fontId="4" fillId="33" borderId="65"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13" xfId="0" applyFont="1" applyFill="1" applyBorder="1" applyAlignment="1">
      <alignment horizontal="center" vertical="center" wrapText="1"/>
    </xf>
    <xf numFmtId="188" fontId="0" fillId="0" borderId="12" xfId="42" applyNumberFormat="1" applyBorder="1" applyAlignment="1">
      <alignment vertical="center"/>
    </xf>
    <xf numFmtId="188" fontId="0" fillId="0" borderId="0" xfId="42" applyNumberFormat="1" applyBorder="1" applyAlignment="1">
      <alignment vertical="center"/>
    </xf>
    <xf numFmtId="188" fontId="0" fillId="0" borderId="10" xfId="42" applyNumberFormat="1" applyBorder="1" applyAlignment="1">
      <alignment vertical="center"/>
    </xf>
    <xf numFmtId="0" fontId="3" fillId="0" borderId="21" xfId="0" applyFont="1" applyBorder="1" applyAlignment="1">
      <alignment horizontal="center" vertical="center" textRotation="90" wrapText="1"/>
    </xf>
    <xf numFmtId="0" fontId="4" fillId="38" borderId="67" xfId="0" applyFont="1" applyFill="1" applyBorder="1" applyAlignment="1">
      <alignment horizontal="center" vertical="center"/>
    </xf>
    <xf numFmtId="0" fontId="4" fillId="38" borderId="22"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J39"/>
  <sheetViews>
    <sheetView tabSelected="1" zoomScale="75" zoomScaleNormal="75" zoomScalePageLayoutView="0" workbookViewId="0" topLeftCell="A1">
      <selection activeCell="A1" sqref="A1"/>
    </sheetView>
  </sheetViews>
  <sheetFormatPr defaultColWidth="9.140625" defaultRowHeight="12.75"/>
  <cols>
    <col min="1" max="3" width="4.7109375" style="18" customWidth="1"/>
    <col min="4" max="4" width="43.28125" style="18" customWidth="1"/>
    <col min="5" max="6" width="6.421875" style="18" customWidth="1"/>
    <col min="7" max="7" width="7.00390625" style="14" customWidth="1"/>
    <col min="8" max="10" width="6.421875" style="14" customWidth="1"/>
    <col min="11" max="13" width="6.7109375" style="14" customWidth="1"/>
    <col min="14" max="14" width="7.28125" style="3" customWidth="1"/>
    <col min="15" max="62" width="6.7109375" style="17" customWidth="1"/>
    <col min="63" max="63" width="6.7109375" style="18" customWidth="1"/>
    <col min="64" max="16384" width="9.140625" style="18" customWidth="1"/>
  </cols>
  <sheetData>
    <row r="1" spans="1:8" ht="12.75">
      <c r="A1" s="20" t="s">
        <v>248</v>
      </c>
      <c r="H1" s="21"/>
    </row>
    <row r="2" spans="1:8" ht="12.75">
      <c r="A2" t="s">
        <v>21</v>
      </c>
      <c r="B2" t="s">
        <v>61</v>
      </c>
      <c r="H2" s="21"/>
    </row>
    <row r="3" spans="1:61" s="45" customFormat="1" ht="24.75" customHeight="1">
      <c r="A3" s="498" t="s">
        <v>56</v>
      </c>
      <c r="B3" s="498"/>
      <c r="C3" s="498"/>
      <c r="D3" s="498"/>
      <c r="E3" s="498"/>
      <c r="F3" s="498"/>
      <c r="G3" s="498"/>
      <c r="H3" s="498"/>
      <c r="I3" s="498"/>
      <c r="J3" s="498"/>
      <c r="K3" s="498"/>
      <c r="L3" s="498"/>
      <c r="M3" s="498"/>
      <c r="N3" s="498"/>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row>
    <row r="4" ht="12.75">
      <c r="C4" s="18"/>
    </row>
    <row r="5" spans="1:14" s="95" customFormat="1" ht="12.75">
      <c r="A5" s="92">
        <v>-1</v>
      </c>
      <c r="B5" s="92" t="s">
        <v>22</v>
      </c>
      <c r="C5" s="41"/>
      <c r="D5" s="93"/>
      <c r="I5" s="397">
        <f>SUM(N26:N39)</f>
        <v>1705</v>
      </c>
      <c r="J5" s="398">
        <f>I5</f>
        <v>1705</v>
      </c>
      <c r="K5" s="398">
        <f>J5</f>
        <v>1705</v>
      </c>
      <c r="L5" s="398">
        <f>K5</f>
        <v>1705</v>
      </c>
      <c r="M5" s="398">
        <f>L5</f>
        <v>1705</v>
      </c>
      <c r="N5" s="398">
        <f>M5</f>
        <v>1705</v>
      </c>
    </row>
    <row r="6" spans="1:14" s="95" customFormat="1" ht="12.75">
      <c r="A6" s="96">
        <v>191</v>
      </c>
      <c r="B6" s="96" t="s">
        <v>47</v>
      </c>
      <c r="C6" s="96"/>
      <c r="D6" s="96"/>
      <c r="E6" s="60" t="s">
        <v>243</v>
      </c>
      <c r="F6" s="60"/>
      <c r="I6" s="400">
        <f>SUM(M29:M31)</f>
        <v>3979</v>
      </c>
      <c r="J6" s="508">
        <f>SUM(I6:I8)</f>
        <v>4079</v>
      </c>
      <c r="K6" s="509">
        <f>SUM(J6)</f>
        <v>4079</v>
      </c>
      <c r="L6" s="499">
        <f>SUM(K6:K10)</f>
        <v>4231</v>
      </c>
      <c r="M6" s="507">
        <f>SUM(L6:L13)</f>
        <v>6244</v>
      </c>
      <c r="N6" s="507">
        <f>SUM(M6:M15)</f>
        <v>6288</v>
      </c>
    </row>
    <row r="7" spans="1:14" s="95" customFormat="1" ht="12.75">
      <c r="A7" s="96">
        <v>192</v>
      </c>
      <c r="B7" s="96" t="s">
        <v>48</v>
      </c>
      <c r="C7" s="96"/>
      <c r="D7" s="96"/>
      <c r="E7" s="60"/>
      <c r="F7" s="60"/>
      <c r="G7" s="100">
        <f>K6/M6</f>
        <v>0.653267136450993</v>
      </c>
      <c r="I7" s="400">
        <f>SUM(M26:M27)</f>
        <v>99</v>
      </c>
      <c r="J7" s="509"/>
      <c r="K7" s="509"/>
      <c r="L7" s="499"/>
      <c r="M7" s="499"/>
      <c r="N7" s="499"/>
    </row>
    <row r="8" spans="1:14" s="95" customFormat="1" ht="12.75">
      <c r="A8" s="96">
        <v>193</v>
      </c>
      <c r="B8" s="96" t="s">
        <v>145</v>
      </c>
      <c r="C8" s="96"/>
      <c r="D8" s="96"/>
      <c r="E8" s="60"/>
      <c r="F8" s="60"/>
      <c r="G8" s="60"/>
      <c r="I8" s="401">
        <f>SUM(M28)</f>
        <v>1</v>
      </c>
      <c r="J8" s="510"/>
      <c r="K8" s="510"/>
      <c r="L8" s="499"/>
      <c r="M8" s="499"/>
      <c r="N8" s="499"/>
    </row>
    <row r="9" spans="1:14" s="95" customFormat="1" ht="12.75">
      <c r="A9" s="96">
        <v>292</v>
      </c>
      <c r="B9" s="96" t="s">
        <v>116</v>
      </c>
      <c r="C9" s="96"/>
      <c r="D9" s="96"/>
      <c r="E9" s="97" t="s">
        <v>58</v>
      </c>
      <c r="F9" s="60"/>
      <c r="G9" s="60"/>
      <c r="I9" s="402">
        <f>SUM(M32)</f>
        <v>93</v>
      </c>
      <c r="J9" s="511">
        <f>SUM(I9:I10)</f>
        <v>152</v>
      </c>
      <c r="K9" s="511">
        <f>SUM(J9)</f>
        <v>152</v>
      </c>
      <c r="L9" s="499"/>
      <c r="M9" s="499"/>
      <c r="N9" s="499"/>
    </row>
    <row r="10" spans="1:14" s="95" customFormat="1" ht="12.75">
      <c r="A10" s="96">
        <v>293</v>
      </c>
      <c r="B10" s="96" t="s">
        <v>117</v>
      </c>
      <c r="C10" s="96"/>
      <c r="D10" s="96"/>
      <c r="E10" s="60"/>
      <c r="F10" s="60"/>
      <c r="G10" s="100">
        <f>K9/L6</f>
        <v>0.03592531316473647</v>
      </c>
      <c r="I10" s="403">
        <f>SUM(M33)</f>
        <v>59</v>
      </c>
      <c r="J10" s="512"/>
      <c r="K10" s="512"/>
      <c r="L10" s="500"/>
      <c r="M10" s="499"/>
      <c r="N10" s="499"/>
    </row>
    <row r="11" spans="1:14" s="95" customFormat="1" ht="12.75">
      <c r="A11" s="93">
        <v>320</v>
      </c>
      <c r="B11" s="93" t="s">
        <v>51</v>
      </c>
      <c r="C11" s="96"/>
      <c r="D11" s="96"/>
      <c r="E11" s="60"/>
      <c r="F11" s="60"/>
      <c r="G11" s="60"/>
      <c r="I11" s="405">
        <f>SUM(M35)</f>
        <v>372</v>
      </c>
      <c r="J11" s="406">
        <f>SUM(I11)</f>
        <v>372</v>
      </c>
      <c r="K11" s="501">
        <f>SUM(J11:J13)</f>
        <v>2013</v>
      </c>
      <c r="L11" s="501">
        <f>K11</f>
        <v>2013</v>
      </c>
      <c r="M11" s="499"/>
      <c r="N11" s="499"/>
    </row>
    <row r="12" spans="1:14" s="95" customFormat="1" ht="12.75">
      <c r="A12" s="93">
        <v>330</v>
      </c>
      <c r="B12" s="93" t="s">
        <v>52</v>
      </c>
      <c r="C12" s="96"/>
      <c r="D12" s="96"/>
      <c r="E12" s="97" t="s">
        <v>59</v>
      </c>
      <c r="F12" s="60"/>
      <c r="G12" s="60"/>
      <c r="I12" s="407">
        <f>SUM(M36)</f>
        <v>509</v>
      </c>
      <c r="J12" s="408">
        <f>SUM(I12)</f>
        <v>509</v>
      </c>
      <c r="K12" s="502"/>
      <c r="L12" s="502"/>
      <c r="M12" s="499"/>
      <c r="N12" s="499"/>
    </row>
    <row r="13" spans="1:14" s="103" customFormat="1" ht="12.75">
      <c r="A13" s="96">
        <v>391</v>
      </c>
      <c r="B13" s="96" t="s">
        <v>53</v>
      </c>
      <c r="C13" s="96"/>
      <c r="D13" s="96"/>
      <c r="E13" s="104"/>
      <c r="G13" s="104" t="s">
        <v>60</v>
      </c>
      <c r="I13" s="409">
        <f>SUM(M34)</f>
        <v>1132</v>
      </c>
      <c r="J13" s="409">
        <f>SUM(I13)</f>
        <v>1132</v>
      </c>
      <c r="K13" s="503"/>
      <c r="L13" s="503"/>
      <c r="M13" s="500"/>
      <c r="N13" s="499"/>
    </row>
    <row r="14" spans="1:14" s="95" customFormat="1" ht="12.75" customHeight="1">
      <c r="A14" s="75">
        <v>931</v>
      </c>
      <c r="B14" s="75" t="s">
        <v>54</v>
      </c>
      <c r="C14" s="96"/>
      <c r="D14" s="96"/>
      <c r="I14" s="411">
        <f>SUM(M37)</f>
        <v>5</v>
      </c>
      <c r="J14" s="412">
        <f>SUM(I14)</f>
        <v>5</v>
      </c>
      <c r="K14" s="513">
        <f>SUM(J14:J15)</f>
        <v>44</v>
      </c>
      <c r="L14" s="504">
        <f>K14</f>
        <v>44</v>
      </c>
      <c r="M14" s="504">
        <f>L14</f>
        <v>44</v>
      </c>
      <c r="N14" s="499"/>
    </row>
    <row r="15" spans="1:14" s="95" customFormat="1" ht="12.75" customHeight="1">
      <c r="A15" s="75">
        <v>998</v>
      </c>
      <c r="B15" s="75" t="s">
        <v>55</v>
      </c>
      <c r="C15" s="96"/>
      <c r="D15" s="96"/>
      <c r="I15" s="413">
        <f>SUM(M38)</f>
        <v>39</v>
      </c>
      <c r="J15" s="414">
        <f>SUM(I15)</f>
        <v>39</v>
      </c>
      <c r="K15" s="514"/>
      <c r="L15" s="504"/>
      <c r="M15" s="504"/>
      <c r="N15" s="500"/>
    </row>
    <row r="16" spans="1:14" s="95" customFormat="1" ht="12.75" customHeight="1">
      <c r="A16" s="105" t="s">
        <v>17</v>
      </c>
      <c r="B16" s="92" t="s">
        <v>19</v>
      </c>
      <c r="C16" s="41"/>
      <c r="I16" s="416">
        <v>0</v>
      </c>
      <c r="J16" s="417">
        <f>I16</f>
        <v>0</v>
      </c>
      <c r="K16" s="417">
        <f>J16</f>
        <v>0</v>
      </c>
      <c r="L16" s="417">
        <f>K16</f>
        <v>0</v>
      </c>
      <c r="M16" s="417">
        <f>L16</f>
        <v>0</v>
      </c>
      <c r="N16" s="417">
        <f>M16</f>
        <v>0</v>
      </c>
    </row>
    <row r="17" spans="1:14" s="95" customFormat="1" ht="12.75" customHeight="1" thickBot="1">
      <c r="A17" s="105"/>
      <c r="B17" s="92"/>
      <c r="C17" s="41"/>
      <c r="I17" s="53"/>
      <c r="J17" s="106"/>
      <c r="K17" s="106"/>
      <c r="L17" s="106"/>
      <c r="M17" s="106"/>
      <c r="N17" s="107">
        <f>SUM(N5:N16)</f>
        <v>7993</v>
      </c>
    </row>
    <row r="18" spans="1:9" s="95" customFormat="1" ht="12.75" customHeight="1" thickTop="1">
      <c r="A18" s="105"/>
      <c r="B18" s="92"/>
      <c r="C18" s="41"/>
      <c r="E18" s="53"/>
      <c r="F18" s="106"/>
      <c r="G18" s="106"/>
      <c r="H18" s="102"/>
      <c r="I18" s="102"/>
    </row>
    <row r="19" spans="1:8" s="95" customFormat="1" ht="12.75" customHeight="1">
      <c r="A19" s="105"/>
      <c r="B19" s="92"/>
      <c r="C19" s="41"/>
      <c r="E19" s="53"/>
      <c r="F19" s="106"/>
      <c r="G19" s="106"/>
      <c r="H19" s="102"/>
    </row>
    <row r="20" spans="1:14" s="95" customFormat="1" ht="25.5" customHeight="1">
      <c r="A20" s="498" t="s">
        <v>119</v>
      </c>
      <c r="B20" s="498"/>
      <c r="C20" s="498"/>
      <c r="D20" s="498"/>
      <c r="E20" s="498"/>
      <c r="F20" s="498"/>
      <c r="G20" s="498"/>
      <c r="H20" s="498"/>
      <c r="I20" s="498"/>
      <c r="J20" s="498"/>
      <c r="K20" s="498"/>
      <c r="L20" s="498"/>
      <c r="M20" s="498"/>
      <c r="N20" s="498"/>
    </row>
    <row r="21" spans="4:5" ht="13.5" thickBot="1">
      <c r="D21" s="21"/>
      <c r="E21" s="15"/>
    </row>
    <row r="22" spans="1:62" s="41" customFormat="1" ht="12.75" customHeight="1">
      <c r="A22" s="20" t="s">
        <v>248</v>
      </c>
      <c r="B22" s="388"/>
      <c r="C22" s="388"/>
      <c r="D22" s="388"/>
      <c r="E22" s="40"/>
      <c r="K22" s="505" t="s">
        <v>27</v>
      </c>
      <c r="L22" s="506"/>
      <c r="M22" s="484" t="s">
        <v>27</v>
      </c>
      <c r="N22" s="485"/>
      <c r="AZ22" s="40"/>
      <c r="BA22" s="40"/>
      <c r="BB22" s="40"/>
      <c r="BC22" s="40"/>
      <c r="BD22" s="40"/>
      <c r="BE22" s="40"/>
      <c r="BF22" s="40"/>
      <c r="BG22" s="40"/>
      <c r="BH22" s="40"/>
      <c r="BI22" s="40"/>
      <c r="BJ22" s="40"/>
    </row>
    <row r="23" spans="1:62" s="41" customFormat="1" ht="12.75" customHeight="1">
      <c r="A23" s="388"/>
      <c r="B23" s="388"/>
      <c r="C23" s="388"/>
      <c r="D23" s="388"/>
      <c r="E23" s="40"/>
      <c r="K23" s="493" t="s">
        <v>28</v>
      </c>
      <c r="L23" s="494"/>
      <c r="M23" s="486" t="s">
        <v>28</v>
      </c>
      <c r="N23" s="487"/>
      <c r="AZ23" s="40"/>
      <c r="BA23" s="40"/>
      <c r="BB23" s="40"/>
      <c r="BC23" s="40"/>
      <c r="BD23" s="40"/>
      <c r="BE23" s="40"/>
      <c r="BF23" s="40"/>
      <c r="BG23" s="40"/>
      <c r="BH23" s="40"/>
      <c r="BI23" s="40"/>
      <c r="BJ23" s="40"/>
    </row>
    <row r="24" spans="1:62" s="41" customFormat="1" ht="12.75" customHeight="1">
      <c r="A24" s="388"/>
      <c r="B24" s="388"/>
      <c r="C24" s="388"/>
      <c r="D24" s="388"/>
      <c r="E24" s="40"/>
      <c r="K24" s="62" t="s">
        <v>29</v>
      </c>
      <c r="L24" s="282" t="s">
        <v>30</v>
      </c>
      <c r="M24" s="79" t="s">
        <v>29</v>
      </c>
      <c r="N24" s="77" t="s">
        <v>30</v>
      </c>
      <c r="AZ24" s="40"/>
      <c r="BA24" s="40"/>
      <c r="BB24" s="40"/>
      <c r="BC24" s="40"/>
      <c r="BD24" s="40"/>
      <c r="BE24" s="40"/>
      <c r="BF24" s="40"/>
      <c r="BG24" s="40"/>
      <c r="BH24" s="40"/>
      <c r="BI24" s="40"/>
      <c r="BJ24" s="40"/>
    </row>
    <row r="25" spans="1:62" s="41" customFormat="1" ht="38.25" customHeight="1" thickBot="1">
      <c r="A25" s="388"/>
      <c r="B25" s="388"/>
      <c r="C25" s="388"/>
      <c r="D25" s="388"/>
      <c r="E25" s="420"/>
      <c r="K25" s="62" t="s">
        <v>32</v>
      </c>
      <c r="L25" s="387" t="s">
        <v>31</v>
      </c>
      <c r="M25" s="79" t="s">
        <v>32</v>
      </c>
      <c r="N25" s="285" t="s">
        <v>31</v>
      </c>
      <c r="AZ25" s="40"/>
      <c r="BA25" s="40"/>
      <c r="BB25" s="40"/>
      <c r="BC25" s="40"/>
      <c r="BD25" s="40"/>
      <c r="BE25" s="40"/>
      <c r="BF25" s="40"/>
      <c r="BG25" s="40"/>
      <c r="BH25" s="40"/>
      <c r="BI25" s="40"/>
      <c r="BJ25" s="40"/>
    </row>
    <row r="26" spans="1:62" s="19" customFormat="1" ht="24" customHeight="1">
      <c r="A26" s="495" t="s">
        <v>63</v>
      </c>
      <c r="B26" s="481" t="s">
        <v>57</v>
      </c>
      <c r="C26" s="39">
        <v>11</v>
      </c>
      <c r="D26" s="46" t="s">
        <v>33</v>
      </c>
      <c r="E26" s="82"/>
      <c r="F26" s="82"/>
      <c r="G26" s="82"/>
      <c r="H26" s="82"/>
      <c r="I26" s="82"/>
      <c r="J26" s="151"/>
      <c r="K26" s="491">
        <v>192</v>
      </c>
      <c r="L26" s="478">
        <v>-1</v>
      </c>
      <c r="M26" s="392">
        <v>11</v>
      </c>
      <c r="N26" s="395">
        <v>0</v>
      </c>
      <c r="AZ26" s="4"/>
      <c r="BA26" s="4"/>
      <c r="BB26" s="4"/>
      <c r="BC26" s="4"/>
      <c r="BD26" s="4"/>
      <c r="BE26" s="4"/>
      <c r="BF26" s="4"/>
      <c r="BG26" s="4"/>
      <c r="BH26" s="4"/>
      <c r="BI26" s="4"/>
      <c r="BJ26" s="4"/>
    </row>
    <row r="27" spans="1:62" s="19" customFormat="1" ht="24" customHeight="1">
      <c r="A27" s="496"/>
      <c r="B27" s="482"/>
      <c r="C27" s="42">
        <v>12</v>
      </c>
      <c r="D27" s="47" t="s">
        <v>34</v>
      </c>
      <c r="E27" s="152"/>
      <c r="F27" s="152"/>
      <c r="G27" s="152"/>
      <c r="H27" s="152"/>
      <c r="I27" s="152"/>
      <c r="J27" s="418"/>
      <c r="K27" s="492"/>
      <c r="L27" s="479"/>
      <c r="M27" s="399">
        <v>88</v>
      </c>
      <c r="N27" s="396">
        <v>0</v>
      </c>
      <c r="AZ27" s="4"/>
      <c r="BA27" s="4"/>
      <c r="BB27" s="4"/>
      <c r="BC27" s="4"/>
      <c r="BD27" s="4"/>
      <c r="BE27" s="4"/>
      <c r="BF27" s="4"/>
      <c r="BG27" s="4"/>
      <c r="BH27" s="4"/>
      <c r="BI27" s="4"/>
      <c r="BJ27" s="4"/>
    </row>
    <row r="28" spans="1:62" s="19" customFormat="1" ht="24" customHeight="1">
      <c r="A28" s="496"/>
      <c r="B28" s="482"/>
      <c r="C28" s="42">
        <v>13</v>
      </c>
      <c r="D28" s="47" t="s">
        <v>38</v>
      </c>
      <c r="E28" s="152"/>
      <c r="F28" s="152"/>
      <c r="G28" s="152"/>
      <c r="H28" s="152"/>
      <c r="I28" s="152"/>
      <c r="J28" s="418"/>
      <c r="K28" s="385">
        <v>193</v>
      </c>
      <c r="L28" s="479"/>
      <c r="M28" s="91">
        <v>1</v>
      </c>
      <c r="N28" s="396">
        <v>0</v>
      </c>
      <c r="AZ28" s="4"/>
      <c r="BA28" s="4"/>
      <c r="BB28" s="4"/>
      <c r="BC28" s="4"/>
      <c r="BD28" s="4"/>
      <c r="BE28" s="4"/>
      <c r="BF28" s="4"/>
      <c r="BG28" s="4"/>
      <c r="BH28" s="4"/>
      <c r="BI28" s="4"/>
      <c r="BJ28" s="4"/>
    </row>
    <row r="29" spans="1:62" s="19" customFormat="1" ht="24" customHeight="1">
      <c r="A29" s="496"/>
      <c r="B29" s="482"/>
      <c r="C29" s="42">
        <v>14</v>
      </c>
      <c r="D29" s="47" t="s">
        <v>35</v>
      </c>
      <c r="E29" s="152"/>
      <c r="F29" s="152"/>
      <c r="G29" s="152"/>
      <c r="H29" s="152"/>
      <c r="I29" s="152"/>
      <c r="J29" s="418"/>
      <c r="K29" s="488">
        <v>191</v>
      </c>
      <c r="L29" s="479"/>
      <c r="M29" s="235">
        <v>2579</v>
      </c>
      <c r="N29" s="396">
        <v>0</v>
      </c>
      <c r="AZ29" s="4"/>
      <c r="BA29" s="4"/>
      <c r="BB29" s="4"/>
      <c r="BC29" s="4"/>
      <c r="BD29" s="4"/>
      <c r="BE29" s="4"/>
      <c r="BF29" s="4"/>
      <c r="BG29" s="4"/>
      <c r="BH29" s="4"/>
      <c r="BI29" s="4"/>
      <c r="BJ29" s="4"/>
    </row>
    <row r="30" spans="1:62" s="19" customFormat="1" ht="24" customHeight="1">
      <c r="A30" s="496"/>
      <c r="B30" s="482"/>
      <c r="C30" s="42">
        <v>15</v>
      </c>
      <c r="D30" s="47" t="s">
        <v>36</v>
      </c>
      <c r="E30" s="152"/>
      <c r="F30" s="152"/>
      <c r="G30" s="152"/>
      <c r="H30" s="152"/>
      <c r="I30" s="152"/>
      <c r="J30" s="418"/>
      <c r="K30" s="489"/>
      <c r="L30" s="479"/>
      <c r="M30" s="235">
        <v>1250</v>
      </c>
      <c r="N30" s="396">
        <v>0</v>
      </c>
      <c r="AZ30" s="4"/>
      <c r="BA30" s="4"/>
      <c r="BB30" s="4"/>
      <c r="BC30" s="4"/>
      <c r="BD30" s="4"/>
      <c r="BE30" s="4"/>
      <c r="BF30" s="4"/>
      <c r="BG30" s="4"/>
      <c r="BH30" s="4"/>
      <c r="BI30" s="4"/>
      <c r="BJ30" s="4"/>
    </row>
    <row r="31" spans="1:62" s="19" customFormat="1" ht="24" customHeight="1" thickBot="1">
      <c r="A31" s="496"/>
      <c r="B31" s="482"/>
      <c r="C31" s="42">
        <v>16</v>
      </c>
      <c r="D31" s="47" t="s">
        <v>39</v>
      </c>
      <c r="E31" s="152"/>
      <c r="F31" s="152"/>
      <c r="G31" s="152"/>
      <c r="H31" s="152"/>
      <c r="I31" s="152"/>
      <c r="J31" s="418"/>
      <c r="K31" s="490"/>
      <c r="L31" s="479"/>
      <c r="M31" s="277">
        <v>150</v>
      </c>
      <c r="N31" s="396">
        <v>0</v>
      </c>
      <c r="AZ31" s="4"/>
      <c r="BA31" s="4"/>
      <c r="BB31" s="4"/>
      <c r="BC31" s="4"/>
      <c r="BD31" s="4"/>
      <c r="BE31" s="4"/>
      <c r="BF31" s="4"/>
      <c r="BG31" s="4"/>
      <c r="BH31" s="4"/>
      <c r="BI31" s="4"/>
      <c r="BJ31" s="4"/>
    </row>
    <row r="32" spans="1:62" s="19" customFormat="1" ht="24" customHeight="1">
      <c r="A32" s="496"/>
      <c r="B32" s="482"/>
      <c r="C32" s="42">
        <v>31</v>
      </c>
      <c r="D32" s="47" t="s">
        <v>37</v>
      </c>
      <c r="E32" s="152"/>
      <c r="F32" s="152"/>
      <c r="G32" s="152"/>
      <c r="H32" s="152"/>
      <c r="I32" s="152"/>
      <c r="J32" s="418"/>
      <c r="K32" s="88">
        <v>292</v>
      </c>
      <c r="L32" s="479"/>
      <c r="M32" s="284">
        <v>93</v>
      </c>
      <c r="N32" s="396">
        <v>0</v>
      </c>
      <c r="AZ32" s="4"/>
      <c r="BA32" s="4"/>
      <c r="BB32" s="4"/>
      <c r="BC32" s="4"/>
      <c r="BD32" s="4"/>
      <c r="BE32" s="4"/>
      <c r="BF32" s="4"/>
      <c r="BG32" s="4"/>
      <c r="BH32" s="4"/>
      <c r="BI32" s="4"/>
      <c r="BJ32" s="4"/>
    </row>
    <row r="33" spans="1:62" s="19" customFormat="1" ht="24" customHeight="1" thickBot="1">
      <c r="A33" s="496"/>
      <c r="B33" s="482"/>
      <c r="C33" s="42">
        <v>32</v>
      </c>
      <c r="D33" s="47" t="s">
        <v>41</v>
      </c>
      <c r="E33" s="152"/>
      <c r="F33" s="152"/>
      <c r="G33" s="152"/>
      <c r="H33" s="152"/>
      <c r="I33" s="152"/>
      <c r="J33" s="418"/>
      <c r="K33" s="84">
        <v>293</v>
      </c>
      <c r="L33" s="479"/>
      <c r="M33" s="278">
        <v>59</v>
      </c>
      <c r="N33" s="396">
        <v>0</v>
      </c>
      <c r="AZ33" s="4"/>
      <c r="BA33" s="4"/>
      <c r="BB33" s="4"/>
      <c r="BC33" s="4"/>
      <c r="BD33" s="4"/>
      <c r="BE33" s="4"/>
      <c r="BF33" s="4"/>
      <c r="BG33" s="4"/>
      <c r="BH33" s="4"/>
      <c r="BI33" s="4"/>
      <c r="BJ33" s="4"/>
    </row>
    <row r="34" spans="1:62" s="19" customFormat="1" ht="24" customHeight="1">
      <c r="A34" s="496"/>
      <c r="B34" s="482"/>
      <c r="C34" s="42">
        <v>33</v>
      </c>
      <c r="D34" s="47" t="s">
        <v>50</v>
      </c>
      <c r="E34" s="152"/>
      <c r="F34" s="152"/>
      <c r="G34" s="152"/>
      <c r="H34" s="152"/>
      <c r="I34" s="152"/>
      <c r="J34" s="418"/>
      <c r="K34" s="404">
        <v>391</v>
      </c>
      <c r="L34" s="479"/>
      <c r="M34" s="286">
        <v>1132</v>
      </c>
      <c r="N34" s="396">
        <v>0</v>
      </c>
      <c r="AZ34" s="4"/>
      <c r="BA34" s="4"/>
      <c r="BB34" s="4"/>
      <c r="BC34" s="4"/>
      <c r="BD34" s="4"/>
      <c r="BE34" s="4"/>
      <c r="BF34" s="4"/>
      <c r="BG34" s="4"/>
      <c r="BH34" s="4"/>
      <c r="BI34" s="4"/>
      <c r="BJ34" s="4"/>
    </row>
    <row r="35" spans="1:62" s="19" customFormat="1" ht="24" customHeight="1">
      <c r="A35" s="496"/>
      <c r="B35" s="482"/>
      <c r="C35" s="42">
        <v>34</v>
      </c>
      <c r="D35" s="47" t="s">
        <v>42</v>
      </c>
      <c r="E35" s="152"/>
      <c r="F35" s="152"/>
      <c r="G35" s="152"/>
      <c r="H35" s="152"/>
      <c r="I35" s="152"/>
      <c r="J35" s="418"/>
      <c r="K35" s="89">
        <v>320</v>
      </c>
      <c r="L35" s="479"/>
      <c r="M35" s="287">
        <v>372</v>
      </c>
      <c r="N35" s="396">
        <v>0</v>
      </c>
      <c r="AZ35" s="4"/>
      <c r="BA35" s="4"/>
      <c r="BB35" s="4"/>
      <c r="BC35" s="4"/>
      <c r="BD35" s="4"/>
      <c r="BE35" s="4"/>
      <c r="BF35" s="4"/>
      <c r="BG35" s="4"/>
      <c r="BH35" s="4"/>
      <c r="BI35" s="4"/>
      <c r="BJ35" s="4"/>
    </row>
    <row r="36" spans="1:62" s="19" customFormat="1" ht="24" customHeight="1" thickBot="1">
      <c r="A36" s="496"/>
      <c r="B36" s="482"/>
      <c r="C36" s="42">
        <v>35</v>
      </c>
      <c r="D36" s="47" t="s">
        <v>43</v>
      </c>
      <c r="E36" s="152"/>
      <c r="F36" s="152"/>
      <c r="G36" s="152"/>
      <c r="H36" s="152"/>
      <c r="I36" s="152"/>
      <c r="J36" s="418"/>
      <c r="K36" s="85">
        <v>330</v>
      </c>
      <c r="L36" s="479"/>
      <c r="M36" s="288">
        <v>509</v>
      </c>
      <c r="N36" s="396">
        <v>0</v>
      </c>
      <c r="AZ36" s="4"/>
      <c r="BA36" s="4"/>
      <c r="BB36" s="4"/>
      <c r="BC36" s="4"/>
      <c r="BD36" s="4"/>
      <c r="BE36" s="4"/>
      <c r="BF36" s="4"/>
      <c r="BG36" s="4"/>
      <c r="BH36" s="4"/>
      <c r="BI36" s="4"/>
      <c r="BJ36" s="4"/>
    </row>
    <row r="37" spans="1:62" s="19" customFormat="1" ht="24" customHeight="1">
      <c r="A37" s="496"/>
      <c r="B37" s="482"/>
      <c r="C37" s="42">
        <v>36</v>
      </c>
      <c r="D37" s="47" t="s">
        <v>40</v>
      </c>
      <c r="E37" s="152"/>
      <c r="F37" s="152"/>
      <c r="G37" s="152"/>
      <c r="H37" s="152"/>
      <c r="I37" s="152"/>
      <c r="J37" s="418"/>
      <c r="K37" s="410">
        <v>931</v>
      </c>
      <c r="L37" s="479"/>
      <c r="M37" s="275">
        <v>5</v>
      </c>
      <c r="N37" s="396">
        <v>0</v>
      </c>
      <c r="AZ37" s="4"/>
      <c r="BA37" s="4"/>
      <c r="BB37" s="4"/>
      <c r="BC37" s="4"/>
      <c r="BD37" s="4"/>
      <c r="BE37" s="4"/>
      <c r="BF37" s="4"/>
      <c r="BG37" s="4"/>
      <c r="BH37" s="4"/>
      <c r="BI37" s="4"/>
      <c r="BJ37" s="4"/>
    </row>
    <row r="38" spans="1:62" s="19" customFormat="1" ht="24" customHeight="1" thickBot="1">
      <c r="A38" s="496"/>
      <c r="B38" s="482"/>
      <c r="C38" s="42">
        <v>37</v>
      </c>
      <c r="D38" s="47" t="s">
        <v>44</v>
      </c>
      <c r="E38" s="152"/>
      <c r="F38" s="152"/>
      <c r="G38" s="152"/>
      <c r="H38" s="152"/>
      <c r="I38" s="152"/>
      <c r="J38" s="418"/>
      <c r="K38" s="86">
        <v>998</v>
      </c>
      <c r="L38" s="479"/>
      <c r="M38" s="276">
        <v>39</v>
      </c>
      <c r="N38" s="396">
        <v>0</v>
      </c>
      <c r="AZ38" s="4"/>
      <c r="BA38" s="4"/>
      <c r="BB38" s="4"/>
      <c r="BC38" s="4"/>
      <c r="BD38" s="4"/>
      <c r="BE38" s="4"/>
      <c r="BF38" s="4"/>
      <c r="BG38" s="4"/>
      <c r="BH38" s="4"/>
      <c r="BI38" s="4"/>
      <c r="BJ38" s="4"/>
    </row>
    <row r="39" spans="1:62" s="58" customFormat="1" ht="24" customHeight="1" thickBot="1">
      <c r="A39" s="497"/>
      <c r="B39" s="483"/>
      <c r="C39" s="55" t="s">
        <v>17</v>
      </c>
      <c r="D39" s="70" t="s">
        <v>25</v>
      </c>
      <c r="E39" s="55"/>
      <c r="F39" s="55"/>
      <c r="G39" s="55"/>
      <c r="H39" s="55"/>
      <c r="I39" s="55"/>
      <c r="J39" s="419"/>
      <c r="K39" s="87" t="s">
        <v>17</v>
      </c>
      <c r="L39" s="480"/>
      <c r="M39" s="357">
        <v>0</v>
      </c>
      <c r="N39" s="394">
        <v>1705</v>
      </c>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row>
  </sheetData>
  <sheetProtection/>
  <mergeCells count="23">
    <mergeCell ref="J6:J8"/>
    <mergeCell ref="K6:K8"/>
    <mergeCell ref="K9:K10"/>
    <mergeCell ref="K11:K13"/>
    <mergeCell ref="K14:K15"/>
    <mergeCell ref="J9:J10"/>
    <mergeCell ref="A26:A39"/>
    <mergeCell ref="A3:N3"/>
    <mergeCell ref="L6:L10"/>
    <mergeCell ref="L11:L13"/>
    <mergeCell ref="L14:L15"/>
    <mergeCell ref="K22:L22"/>
    <mergeCell ref="M14:M15"/>
    <mergeCell ref="M6:M13"/>
    <mergeCell ref="N6:N15"/>
    <mergeCell ref="A20:N20"/>
    <mergeCell ref="L26:L39"/>
    <mergeCell ref="B26:B39"/>
    <mergeCell ref="M22:N22"/>
    <mergeCell ref="M23:N23"/>
    <mergeCell ref="K29:K31"/>
    <mergeCell ref="K26:K27"/>
    <mergeCell ref="K23:L23"/>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scale="78" r:id="rId1"/>
  <headerFooter alignWithMargins="0">
    <oddHeader>&amp;C&amp;"Arial,Bold"&amp;12PCLFS AUT2000</oddHeader>
  </headerFooter>
  <colBreaks count="2" manualBreakCount="2">
    <brk id="8" max="165" man="1"/>
    <brk id="23" max="165" man="1"/>
  </colBreaks>
</worksheet>
</file>

<file path=xl/worksheets/sheet10.xml><?xml version="1.0" encoding="utf-8"?>
<worksheet xmlns="http://schemas.openxmlformats.org/spreadsheetml/2006/main" xmlns:r="http://schemas.openxmlformats.org/officeDocument/2006/relationships">
  <sheetPr codeName="Sheet20">
    <pageSetUpPr fitToPage="1"/>
  </sheetPr>
  <dimension ref="A1:BQ33"/>
  <sheetViews>
    <sheetView zoomScale="75" zoomScaleNormal="75" zoomScaleSheetLayoutView="75" zoomScalePageLayoutView="0" workbookViewId="0" topLeftCell="A1">
      <selection activeCell="A1" sqref="A1"/>
    </sheetView>
  </sheetViews>
  <sheetFormatPr defaultColWidth="9.140625" defaultRowHeight="12.75"/>
  <cols>
    <col min="1" max="1" width="6.00390625" style="18" customWidth="1"/>
    <col min="2" max="2" width="4.140625" style="18" customWidth="1"/>
    <col min="3" max="3" width="5.8515625" style="18" bestFit="1" customWidth="1"/>
    <col min="4" max="4" width="38.00390625" style="18" bestFit="1" customWidth="1"/>
    <col min="5" max="8" width="10.140625" style="18" customWidth="1"/>
    <col min="9" max="70" width="6.7109375" style="17" customWidth="1"/>
    <col min="71" max="71" width="6.7109375" style="18" customWidth="1"/>
    <col min="72" max="16384" width="9.140625" style="18" customWidth="1"/>
  </cols>
  <sheetData>
    <row r="1" spans="1:8" ht="12.75">
      <c r="A1" s="20" t="s">
        <v>257</v>
      </c>
      <c r="H1" s="21"/>
    </row>
    <row r="2" spans="1:8" ht="12.75">
      <c r="A2" t="s">
        <v>21</v>
      </c>
      <c r="B2" t="s">
        <v>181</v>
      </c>
      <c r="H2" s="21"/>
    </row>
    <row r="3" spans="1:69" s="45" customFormat="1" ht="24.75" customHeight="1">
      <c r="A3" s="498" t="s">
        <v>56</v>
      </c>
      <c r="B3" s="498"/>
      <c r="C3" s="498"/>
      <c r="D3" s="498"/>
      <c r="E3" s="498"/>
      <c r="F3" s="498"/>
      <c r="G3" s="498"/>
      <c r="H3" s="498"/>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row>
    <row r="4" spans="3:8" ht="12.75">
      <c r="C4" s="18"/>
      <c r="H4" s="21"/>
    </row>
    <row r="5" spans="1:8" s="95" customFormat="1" ht="12.75">
      <c r="A5" s="92">
        <v>-1</v>
      </c>
      <c r="B5" s="92" t="s">
        <v>22</v>
      </c>
      <c r="C5" s="41"/>
      <c r="D5" s="93"/>
      <c r="E5" s="397">
        <f>SUM(H17:H30,G23:G30)</f>
        <v>3914</v>
      </c>
      <c r="F5" s="428">
        <f>E5</f>
        <v>3914</v>
      </c>
      <c r="G5" s="428">
        <f>F5</f>
        <v>3914</v>
      </c>
      <c r="H5" s="428">
        <f>G5</f>
        <v>3914</v>
      </c>
    </row>
    <row r="6" spans="1:8" s="95" customFormat="1" ht="12.75">
      <c r="A6" s="96">
        <v>101</v>
      </c>
      <c r="B6" s="96" t="s">
        <v>206</v>
      </c>
      <c r="C6" s="96"/>
      <c r="D6" s="96"/>
      <c r="E6" s="437">
        <f>SUM(G19:G20)</f>
        <v>2580</v>
      </c>
      <c r="F6" s="431">
        <f>SUM(E6)</f>
        <v>2580</v>
      </c>
      <c r="G6" s="688">
        <f>SUM(F6:F8)</f>
        <v>3980</v>
      </c>
      <c r="H6" s="767">
        <f>SUM(G6:G9)</f>
        <v>4079</v>
      </c>
    </row>
    <row r="7" spans="1:8" s="95" customFormat="1" ht="12.75">
      <c r="A7" s="96">
        <v>211</v>
      </c>
      <c r="B7" s="96" t="s">
        <v>207</v>
      </c>
      <c r="C7" s="96"/>
      <c r="D7" s="96"/>
      <c r="E7" s="402">
        <f>SUM(G21)</f>
        <v>1250</v>
      </c>
      <c r="F7" s="686">
        <f>SUM(E7:E8)</f>
        <v>1400</v>
      </c>
      <c r="G7" s="689"/>
      <c r="H7" s="768"/>
    </row>
    <row r="8" spans="1:8" s="95" customFormat="1" ht="12.75">
      <c r="A8" s="96">
        <v>212</v>
      </c>
      <c r="B8" s="96" t="s">
        <v>208</v>
      </c>
      <c r="C8" s="96"/>
      <c r="D8" s="96"/>
      <c r="E8" s="403">
        <f>SUM(G22)</f>
        <v>150</v>
      </c>
      <c r="F8" s="687"/>
      <c r="G8" s="690"/>
      <c r="H8" s="768"/>
    </row>
    <row r="9" spans="1:8" s="95" customFormat="1" ht="12.75">
      <c r="A9" s="96">
        <v>999</v>
      </c>
      <c r="B9" s="96" t="s">
        <v>209</v>
      </c>
      <c r="C9" s="96"/>
      <c r="D9" s="96"/>
      <c r="E9" s="411">
        <f>SUM(G17:G18)</f>
        <v>99</v>
      </c>
      <c r="F9" s="477">
        <f>E9</f>
        <v>99</v>
      </c>
      <c r="G9" s="477">
        <f>F9</f>
        <v>99</v>
      </c>
      <c r="H9" s="769"/>
    </row>
    <row r="10" spans="1:8" s="95" customFormat="1" ht="12.75" customHeight="1">
      <c r="A10" s="105" t="s">
        <v>17</v>
      </c>
      <c r="B10" s="92" t="s">
        <v>19</v>
      </c>
      <c r="C10" s="41"/>
      <c r="E10" s="416">
        <v>0</v>
      </c>
      <c r="F10" s="463">
        <f>E10</f>
        <v>0</v>
      </c>
      <c r="G10" s="463">
        <f>F10</f>
        <v>0</v>
      </c>
      <c r="H10" s="463">
        <f>G10</f>
        <v>0</v>
      </c>
    </row>
    <row r="11" spans="1:8" s="95" customFormat="1" ht="12.75" customHeight="1" thickBot="1">
      <c r="A11" s="105"/>
      <c r="B11" s="92"/>
      <c r="C11" s="41"/>
      <c r="E11" s="76"/>
      <c r="F11" s="111"/>
      <c r="G11" s="111"/>
      <c r="H11" s="112">
        <f>SUM(H5:H10)</f>
        <v>7993</v>
      </c>
    </row>
    <row r="12" spans="1:8" s="95" customFormat="1" ht="12.75" customHeight="1" thickBot="1" thickTop="1">
      <c r="A12" s="105"/>
      <c r="B12" s="92"/>
      <c r="C12" s="41"/>
      <c r="F12" s="76"/>
      <c r="G12" s="111"/>
      <c r="H12" s="111"/>
    </row>
    <row r="13" spans="1:66" s="41" customFormat="1" ht="12.75" customHeight="1">
      <c r="A13" s="20" t="s">
        <v>257</v>
      </c>
      <c r="B13" s="388"/>
      <c r="C13" s="388"/>
      <c r="D13" s="389"/>
      <c r="E13" s="505" t="s">
        <v>27</v>
      </c>
      <c r="F13" s="506"/>
      <c r="G13" s="484" t="s">
        <v>27</v>
      </c>
      <c r="H13" s="485"/>
      <c r="BD13" s="40"/>
      <c r="BE13" s="40"/>
      <c r="BF13" s="40"/>
      <c r="BG13" s="40"/>
      <c r="BH13" s="40"/>
      <c r="BI13" s="40"/>
      <c r="BJ13" s="40"/>
      <c r="BK13" s="40"/>
      <c r="BL13" s="40"/>
      <c r="BM13" s="40"/>
      <c r="BN13" s="40"/>
    </row>
    <row r="14" spans="1:66" s="41" customFormat="1" ht="12.75" customHeight="1">
      <c r="A14" s="388"/>
      <c r="B14" s="388"/>
      <c r="C14" s="388"/>
      <c r="D14" s="389"/>
      <c r="E14" s="493" t="s">
        <v>28</v>
      </c>
      <c r="F14" s="494"/>
      <c r="G14" s="486" t="s">
        <v>28</v>
      </c>
      <c r="H14" s="487"/>
      <c r="BD14" s="40"/>
      <c r="BE14" s="40"/>
      <c r="BF14" s="40"/>
      <c r="BG14" s="40"/>
      <c r="BH14" s="40"/>
      <c r="BI14" s="40"/>
      <c r="BJ14" s="40"/>
      <c r="BK14" s="40"/>
      <c r="BL14" s="40"/>
      <c r="BM14" s="40"/>
      <c r="BN14" s="40"/>
    </row>
    <row r="15" spans="1:66" s="41" customFormat="1" ht="12.75" customHeight="1">
      <c r="A15" s="388"/>
      <c r="B15" s="388"/>
      <c r="C15" s="388"/>
      <c r="D15" s="389"/>
      <c r="E15" s="62" t="s">
        <v>29</v>
      </c>
      <c r="F15" s="282" t="s">
        <v>30</v>
      </c>
      <c r="G15" s="79" t="s">
        <v>29</v>
      </c>
      <c r="H15" s="77" t="s">
        <v>30</v>
      </c>
      <c r="BD15" s="40"/>
      <c r="BE15" s="40"/>
      <c r="BF15" s="40"/>
      <c r="BG15" s="40"/>
      <c r="BH15" s="40"/>
      <c r="BI15" s="40"/>
      <c r="BJ15" s="40"/>
      <c r="BK15" s="40"/>
      <c r="BL15" s="40"/>
      <c r="BM15" s="40"/>
      <c r="BN15" s="40"/>
    </row>
    <row r="16" spans="1:66" s="41" customFormat="1" ht="38.25" customHeight="1" thickBot="1">
      <c r="A16" s="390"/>
      <c r="B16" s="390"/>
      <c r="C16" s="390"/>
      <c r="D16" s="391"/>
      <c r="E16" s="66" t="s">
        <v>32</v>
      </c>
      <c r="F16" s="281" t="s">
        <v>31</v>
      </c>
      <c r="G16" s="79" t="s">
        <v>32</v>
      </c>
      <c r="H16" s="285" t="s">
        <v>31</v>
      </c>
      <c r="BD16" s="40"/>
      <c r="BE16" s="40"/>
      <c r="BF16" s="40"/>
      <c r="BG16" s="40"/>
      <c r="BH16" s="40"/>
      <c r="BI16" s="40"/>
      <c r="BJ16" s="40"/>
      <c r="BK16" s="40"/>
      <c r="BL16" s="40"/>
      <c r="BM16" s="40"/>
      <c r="BN16" s="40"/>
    </row>
    <row r="17" spans="1:66" s="19" customFormat="1" ht="24" customHeight="1">
      <c r="A17" s="561" t="s">
        <v>63</v>
      </c>
      <c r="B17" s="482" t="s">
        <v>57</v>
      </c>
      <c r="C17" s="42">
        <v>11</v>
      </c>
      <c r="D17" s="47" t="s">
        <v>33</v>
      </c>
      <c r="E17" s="771">
        <v>999</v>
      </c>
      <c r="F17" s="471"/>
      <c r="G17" s="473">
        <v>11</v>
      </c>
      <c r="H17" s="263">
        <v>0</v>
      </c>
      <c r="BD17" s="4"/>
      <c r="BE17" s="4"/>
      <c r="BF17" s="4"/>
      <c r="BG17" s="4"/>
      <c r="BH17" s="4"/>
      <c r="BI17" s="4"/>
      <c r="BJ17" s="4"/>
      <c r="BK17" s="4"/>
      <c r="BL17" s="4"/>
      <c r="BM17" s="4"/>
      <c r="BN17" s="4"/>
    </row>
    <row r="18" spans="1:66" s="19" customFormat="1" ht="24" customHeight="1" thickBot="1">
      <c r="A18" s="561"/>
      <c r="B18" s="482"/>
      <c r="C18" s="42">
        <v>12</v>
      </c>
      <c r="D18" s="47" t="s">
        <v>34</v>
      </c>
      <c r="E18" s="772"/>
      <c r="F18" s="472"/>
      <c r="G18" s="256">
        <v>88</v>
      </c>
      <c r="H18" s="246">
        <v>0</v>
      </c>
      <c r="BD18" s="4"/>
      <c r="BE18" s="4"/>
      <c r="BF18" s="4"/>
      <c r="BG18" s="4"/>
      <c r="BH18" s="4"/>
      <c r="BI18" s="4"/>
      <c r="BJ18" s="4"/>
      <c r="BK18" s="4"/>
      <c r="BL18" s="4"/>
      <c r="BM18" s="4"/>
      <c r="BN18" s="4"/>
    </row>
    <row r="19" spans="1:66" s="19" customFormat="1" ht="24" customHeight="1">
      <c r="A19" s="561"/>
      <c r="B19" s="482"/>
      <c r="C19" s="42">
        <v>13</v>
      </c>
      <c r="D19" s="47" t="s">
        <v>38</v>
      </c>
      <c r="E19" s="752">
        <v>101</v>
      </c>
      <c r="F19" s="349"/>
      <c r="G19" s="283">
        <v>1</v>
      </c>
      <c r="H19" s="246">
        <v>0</v>
      </c>
      <c r="BD19" s="4"/>
      <c r="BE19" s="4"/>
      <c r="BF19" s="4"/>
      <c r="BG19" s="4"/>
      <c r="BH19" s="4"/>
      <c r="BI19" s="4"/>
      <c r="BJ19" s="4"/>
      <c r="BK19" s="4"/>
      <c r="BL19" s="4"/>
      <c r="BM19" s="4"/>
      <c r="BN19" s="4"/>
    </row>
    <row r="20" spans="1:66" s="19" customFormat="1" ht="24" customHeight="1" thickBot="1">
      <c r="A20" s="561"/>
      <c r="B20" s="482"/>
      <c r="C20" s="42">
        <v>14</v>
      </c>
      <c r="D20" s="47" t="s">
        <v>35</v>
      </c>
      <c r="E20" s="754"/>
      <c r="F20" s="349"/>
      <c r="G20" s="277">
        <v>2579</v>
      </c>
      <c r="H20" s="246">
        <v>0</v>
      </c>
      <c r="BD20" s="4"/>
      <c r="BE20" s="4"/>
      <c r="BF20" s="4"/>
      <c r="BG20" s="4"/>
      <c r="BH20" s="4"/>
      <c r="BI20" s="4"/>
      <c r="BJ20" s="4"/>
      <c r="BK20" s="4"/>
      <c r="BL20" s="4"/>
      <c r="BM20" s="4"/>
      <c r="BN20" s="4"/>
    </row>
    <row r="21" spans="1:66" s="19" customFormat="1" ht="24" customHeight="1">
      <c r="A21" s="561"/>
      <c r="B21" s="482"/>
      <c r="C21" s="42">
        <v>15</v>
      </c>
      <c r="D21" s="47" t="s">
        <v>36</v>
      </c>
      <c r="E21" s="88">
        <v>211</v>
      </c>
      <c r="F21" s="349"/>
      <c r="G21" s="284">
        <v>1250</v>
      </c>
      <c r="H21" s="246">
        <v>0</v>
      </c>
      <c r="BD21" s="4"/>
      <c r="BE21" s="4"/>
      <c r="BF21" s="4"/>
      <c r="BG21" s="4"/>
      <c r="BH21" s="4"/>
      <c r="BI21" s="4"/>
      <c r="BJ21" s="4"/>
      <c r="BK21" s="4"/>
      <c r="BL21" s="4"/>
      <c r="BM21" s="4"/>
      <c r="BN21" s="4"/>
    </row>
    <row r="22" spans="1:66" s="19" customFormat="1" ht="24" customHeight="1" thickBot="1">
      <c r="A22" s="561"/>
      <c r="B22" s="482"/>
      <c r="C22" s="42">
        <v>16</v>
      </c>
      <c r="D22" s="47" t="s">
        <v>205</v>
      </c>
      <c r="E22" s="84">
        <v>212</v>
      </c>
      <c r="F22" s="349"/>
      <c r="G22" s="278">
        <v>150</v>
      </c>
      <c r="H22" s="246">
        <v>0</v>
      </c>
      <c r="BD22" s="4"/>
      <c r="BE22" s="4"/>
      <c r="BF22" s="4"/>
      <c r="BG22" s="4"/>
      <c r="BH22" s="4"/>
      <c r="BI22" s="4"/>
      <c r="BJ22" s="4"/>
      <c r="BK22" s="4"/>
      <c r="BL22" s="4"/>
      <c r="BM22" s="4"/>
      <c r="BN22" s="4"/>
    </row>
    <row r="23" spans="1:66" s="19" customFormat="1" ht="24" customHeight="1">
      <c r="A23" s="561"/>
      <c r="B23" s="482"/>
      <c r="C23" s="42">
        <v>31</v>
      </c>
      <c r="D23" s="47" t="s">
        <v>37</v>
      </c>
      <c r="E23" s="761">
        <v>-1</v>
      </c>
      <c r="F23" s="762"/>
      <c r="G23" s="474">
        <v>93</v>
      </c>
      <c r="H23" s="246">
        <v>0</v>
      </c>
      <c r="BD23" s="4"/>
      <c r="BE23" s="4"/>
      <c r="BF23" s="4"/>
      <c r="BG23" s="4"/>
      <c r="BH23" s="4"/>
      <c r="BI23" s="4"/>
      <c r="BJ23" s="4"/>
      <c r="BK23" s="4"/>
      <c r="BL23" s="4"/>
      <c r="BM23" s="4"/>
      <c r="BN23" s="4"/>
    </row>
    <row r="24" spans="1:66" s="19" customFormat="1" ht="24" customHeight="1">
      <c r="A24" s="561"/>
      <c r="B24" s="482"/>
      <c r="C24" s="42">
        <v>32</v>
      </c>
      <c r="D24" s="47" t="s">
        <v>41</v>
      </c>
      <c r="E24" s="761"/>
      <c r="F24" s="762"/>
      <c r="G24" s="475">
        <v>59</v>
      </c>
      <c r="H24" s="246">
        <v>0</v>
      </c>
      <c r="BD24" s="4"/>
      <c r="BE24" s="4"/>
      <c r="BF24" s="4"/>
      <c r="BG24" s="4"/>
      <c r="BH24" s="4"/>
      <c r="BI24" s="4"/>
      <c r="BJ24" s="4"/>
      <c r="BK24" s="4"/>
      <c r="BL24" s="4"/>
      <c r="BM24" s="4"/>
      <c r="BN24" s="4"/>
    </row>
    <row r="25" spans="1:66" s="19" customFormat="1" ht="24" customHeight="1">
      <c r="A25" s="561"/>
      <c r="B25" s="482"/>
      <c r="C25" s="42">
        <v>33</v>
      </c>
      <c r="D25" s="47" t="s">
        <v>50</v>
      </c>
      <c r="E25" s="761"/>
      <c r="F25" s="762"/>
      <c r="G25" s="475">
        <v>1132</v>
      </c>
      <c r="H25" s="246">
        <v>0</v>
      </c>
      <c r="BD25" s="4"/>
      <c r="BE25" s="4"/>
      <c r="BF25" s="4"/>
      <c r="BG25" s="4"/>
      <c r="BH25" s="4"/>
      <c r="BI25" s="4"/>
      <c r="BJ25" s="4"/>
      <c r="BK25" s="4"/>
      <c r="BL25" s="4"/>
      <c r="BM25" s="4"/>
      <c r="BN25" s="4"/>
    </row>
    <row r="26" spans="1:66" s="19" customFormat="1" ht="24" customHeight="1">
      <c r="A26" s="561"/>
      <c r="B26" s="482"/>
      <c r="C26" s="42">
        <v>34</v>
      </c>
      <c r="D26" s="47" t="s">
        <v>42</v>
      </c>
      <c r="E26" s="761"/>
      <c r="F26" s="762"/>
      <c r="G26" s="475">
        <v>372</v>
      </c>
      <c r="H26" s="246">
        <v>0</v>
      </c>
      <c r="BD26" s="4"/>
      <c r="BE26" s="4"/>
      <c r="BF26" s="4"/>
      <c r="BG26" s="4"/>
      <c r="BH26" s="4"/>
      <c r="BI26" s="4"/>
      <c r="BJ26" s="4"/>
      <c r="BK26" s="4"/>
      <c r="BL26" s="4"/>
      <c r="BM26" s="4"/>
      <c r="BN26" s="4"/>
    </row>
    <row r="27" spans="1:66" s="19" customFormat="1" ht="24" customHeight="1">
      <c r="A27" s="561"/>
      <c r="B27" s="482"/>
      <c r="C27" s="42">
        <v>35</v>
      </c>
      <c r="D27" s="47" t="s">
        <v>43</v>
      </c>
      <c r="E27" s="761"/>
      <c r="F27" s="762"/>
      <c r="G27" s="475">
        <v>509</v>
      </c>
      <c r="H27" s="246">
        <v>0</v>
      </c>
      <c r="BD27" s="4"/>
      <c r="BE27" s="4"/>
      <c r="BF27" s="4"/>
      <c r="BG27" s="4"/>
      <c r="BH27" s="4"/>
      <c r="BI27" s="4"/>
      <c r="BJ27" s="4"/>
      <c r="BK27" s="4"/>
      <c r="BL27" s="4"/>
      <c r="BM27" s="4"/>
      <c r="BN27" s="4"/>
    </row>
    <row r="28" spans="1:66" s="19" customFormat="1" ht="24" customHeight="1">
      <c r="A28" s="561"/>
      <c r="B28" s="482"/>
      <c r="C28" s="42">
        <v>36</v>
      </c>
      <c r="D28" s="47" t="s">
        <v>40</v>
      </c>
      <c r="E28" s="761"/>
      <c r="F28" s="762"/>
      <c r="G28" s="475">
        <v>5</v>
      </c>
      <c r="H28" s="246">
        <v>0</v>
      </c>
      <c r="BD28" s="4"/>
      <c r="BE28" s="4"/>
      <c r="BF28" s="4"/>
      <c r="BG28" s="4"/>
      <c r="BH28" s="4"/>
      <c r="BI28" s="4"/>
      <c r="BJ28" s="4"/>
      <c r="BK28" s="4"/>
      <c r="BL28" s="4"/>
      <c r="BM28" s="4"/>
      <c r="BN28" s="4"/>
    </row>
    <row r="29" spans="1:66" s="19" customFormat="1" ht="24" customHeight="1" thickBot="1">
      <c r="A29" s="561"/>
      <c r="B29" s="482"/>
      <c r="C29" s="42">
        <v>37</v>
      </c>
      <c r="D29" s="47" t="s">
        <v>44</v>
      </c>
      <c r="E29" s="761"/>
      <c r="F29" s="762"/>
      <c r="G29" s="476">
        <v>39</v>
      </c>
      <c r="H29" s="246">
        <v>0</v>
      </c>
      <c r="BD29" s="4"/>
      <c r="BE29" s="4"/>
      <c r="BF29" s="4"/>
      <c r="BG29" s="4"/>
      <c r="BH29" s="4"/>
      <c r="BI29" s="4"/>
      <c r="BJ29" s="4"/>
      <c r="BK29" s="4"/>
      <c r="BL29" s="4"/>
      <c r="BM29" s="4"/>
      <c r="BN29" s="4"/>
    </row>
    <row r="30" spans="1:66" s="58" customFormat="1" ht="24" customHeight="1" thickBot="1">
      <c r="A30" s="770"/>
      <c r="B30" s="483"/>
      <c r="C30" s="55" t="s">
        <v>17</v>
      </c>
      <c r="D30" s="70" t="s">
        <v>25</v>
      </c>
      <c r="E30" s="87" t="s">
        <v>17</v>
      </c>
      <c r="F30" s="350"/>
      <c r="G30" s="351">
        <v>0</v>
      </c>
      <c r="H30" s="264">
        <v>1705</v>
      </c>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row>
    <row r="33" spans="1:4" ht="12.75">
      <c r="A33" s="20"/>
      <c r="B33" s="20"/>
      <c r="C33" s="20"/>
      <c r="D33" s="20"/>
    </row>
  </sheetData>
  <sheetProtection/>
  <mergeCells count="13">
    <mergeCell ref="A3:H3"/>
    <mergeCell ref="E13:F13"/>
    <mergeCell ref="F7:F8"/>
    <mergeCell ref="G6:G8"/>
    <mergeCell ref="E14:F14"/>
    <mergeCell ref="G13:H13"/>
    <mergeCell ref="G14:H14"/>
    <mergeCell ref="H6:H9"/>
    <mergeCell ref="A17:A30"/>
    <mergeCell ref="E17:E18"/>
    <mergeCell ref="E19:E20"/>
    <mergeCell ref="B17:B30"/>
    <mergeCell ref="E23:F29"/>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r:id="rId1"/>
  <headerFooter alignWithMargins="0">
    <oddHeader>&amp;C&amp;"Arial,Bold"&amp;12PCLFS AUT2000</oddHeader>
  </headerFooter>
  <colBreaks count="1" manualBreakCount="1">
    <brk id="31" max="165" man="1"/>
  </colBreaks>
</worksheet>
</file>

<file path=xl/worksheets/sheet2.xml><?xml version="1.0" encoding="utf-8"?>
<worksheet xmlns="http://schemas.openxmlformats.org/spreadsheetml/2006/main" xmlns:r="http://schemas.openxmlformats.org/officeDocument/2006/relationships">
  <sheetPr codeName="Sheet3"/>
  <dimension ref="A1:BV372"/>
  <sheetViews>
    <sheetView view="pageBreakPreview" zoomScale="60" zoomScalePageLayoutView="0" workbookViewId="0" topLeftCell="A1">
      <selection activeCell="S29" sqref="S29"/>
    </sheetView>
  </sheetViews>
  <sheetFormatPr defaultColWidth="9.140625" defaultRowHeight="12.75"/>
  <cols>
    <col min="1" max="1" width="6.00390625" style="18" customWidth="1"/>
    <col min="2" max="2" width="4.140625" style="18" customWidth="1"/>
    <col min="3" max="3" width="5.8515625" style="18" bestFit="1" customWidth="1"/>
    <col min="4" max="4" width="5.140625" style="18" customWidth="1"/>
    <col min="5" max="5" width="3.28125" style="18" customWidth="1"/>
    <col min="6" max="6" width="4.00390625" style="18" customWidth="1"/>
    <col min="7" max="7" width="7.7109375" style="18" customWidth="1"/>
    <col min="8" max="8" width="21.8515625" style="18" customWidth="1"/>
    <col min="9" max="9" width="6.57421875" style="18" customWidth="1"/>
    <col min="10" max="10" width="4.8515625" style="18" customWidth="1"/>
    <col min="11" max="11" width="5.140625" style="18" customWidth="1"/>
    <col min="12" max="12" width="38.00390625" style="64" customWidth="1"/>
    <col min="13" max="13" width="7.28125" style="18" customWidth="1"/>
    <col min="14" max="14" width="4.8515625" style="18" customWidth="1"/>
    <col min="15" max="15" width="4.8515625" style="18" bestFit="1" customWidth="1"/>
    <col min="16" max="16" width="38.00390625" style="18" customWidth="1"/>
    <col min="17" max="18" width="4.8515625" style="18" customWidth="1"/>
    <col min="19" max="19" width="4.8515625" style="18" bestFit="1" customWidth="1"/>
    <col min="20" max="20" width="38.00390625" style="18" customWidth="1"/>
    <col min="21" max="22" width="10.7109375" style="18" customWidth="1"/>
    <col min="23" max="24" width="10.7109375" style="14" customWidth="1"/>
    <col min="25" max="74" width="6.7109375" style="17" customWidth="1"/>
    <col min="75" max="75" width="6.7109375" style="18" customWidth="1"/>
    <col min="76" max="16384" width="9.140625" style="18" customWidth="1"/>
  </cols>
  <sheetData>
    <row r="1" spans="1:20" ht="12.75">
      <c r="A1" s="20" t="s">
        <v>62</v>
      </c>
      <c r="H1" s="21"/>
      <c r="I1" s="21"/>
      <c r="J1" s="21"/>
      <c r="K1" s="21"/>
      <c r="L1" s="21"/>
      <c r="M1" s="21"/>
      <c r="N1" s="21"/>
      <c r="O1" s="21"/>
      <c r="P1" s="21"/>
      <c r="Q1" s="21"/>
      <c r="R1" s="21"/>
      <c r="S1" s="21"/>
      <c r="T1" s="21"/>
    </row>
    <row r="2" spans="1:20" ht="12.75">
      <c r="A2" t="s">
        <v>21</v>
      </c>
      <c r="B2" t="s">
        <v>61</v>
      </c>
      <c r="H2" s="21"/>
      <c r="I2" s="21"/>
      <c r="J2" s="21"/>
      <c r="K2" s="21"/>
      <c r="L2" s="21"/>
      <c r="M2" s="21"/>
      <c r="N2" s="21"/>
      <c r="O2" s="21"/>
      <c r="P2" s="21"/>
      <c r="Q2" s="21"/>
      <c r="R2" s="21"/>
      <c r="S2" s="21"/>
      <c r="T2" s="21"/>
    </row>
    <row r="3" spans="1:73" s="138" customFormat="1" ht="24.75" customHeight="1">
      <c r="A3" s="543" t="s">
        <v>75</v>
      </c>
      <c r="B3" s="543"/>
      <c r="C3" s="543"/>
      <c r="D3" s="543"/>
      <c r="E3" s="543"/>
      <c r="F3" s="543"/>
      <c r="G3" s="543"/>
      <c r="H3" s="543"/>
      <c r="I3" s="543"/>
      <c r="J3" s="543"/>
      <c r="K3" s="543"/>
      <c r="L3" s="543"/>
      <c r="M3" s="543"/>
      <c r="N3" s="543"/>
      <c r="O3" s="543"/>
      <c r="P3" s="543"/>
      <c r="Q3" s="543"/>
      <c r="R3" s="543"/>
      <c r="S3" s="543"/>
      <c r="T3" s="543"/>
      <c r="U3" s="543"/>
      <c r="V3" s="543"/>
      <c r="W3" s="543"/>
      <c r="X3" s="543"/>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row>
    <row r="4" spans="1:73" s="138" customFormat="1" ht="24.75" customHeight="1">
      <c r="A4" s="133"/>
      <c r="B4" s="139" t="s">
        <v>77</v>
      </c>
      <c r="C4" s="41"/>
      <c r="D4" s="139"/>
      <c r="E4" s="133"/>
      <c r="F4" s="133"/>
      <c r="G4" s="139" t="s">
        <v>76</v>
      </c>
      <c r="H4" s="133"/>
      <c r="I4" s="133"/>
      <c r="J4" s="133"/>
      <c r="K4" s="133"/>
      <c r="L4" s="133"/>
      <c r="M4" s="133"/>
      <c r="N4" s="133"/>
      <c r="O4" s="133"/>
      <c r="P4" s="133"/>
      <c r="Q4" s="133"/>
      <c r="R4" s="133"/>
      <c r="S4" s="133"/>
      <c r="T4" s="133"/>
      <c r="U4" s="133"/>
      <c r="V4" s="133"/>
      <c r="W4" s="133"/>
      <c r="X4" s="133"/>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row>
    <row r="5" spans="1:73" s="138" customFormat="1" ht="24.75" customHeight="1">
      <c r="A5" s="133"/>
      <c r="B5" s="139" t="s">
        <v>78</v>
      </c>
      <c r="C5" s="133"/>
      <c r="D5" s="133"/>
      <c r="E5" s="133"/>
      <c r="F5" s="133"/>
      <c r="G5" s="139" t="s">
        <v>79</v>
      </c>
      <c r="H5" s="133"/>
      <c r="I5" s="133"/>
      <c r="J5" s="133"/>
      <c r="K5" s="133"/>
      <c r="L5" s="133"/>
      <c r="M5" s="133"/>
      <c r="N5" s="133"/>
      <c r="O5" s="133"/>
      <c r="P5" s="133"/>
      <c r="Q5" s="133"/>
      <c r="R5" s="133"/>
      <c r="S5" s="133"/>
      <c r="T5" s="133"/>
      <c r="U5" s="133"/>
      <c r="V5" s="133"/>
      <c r="W5" s="133"/>
      <c r="X5" s="133"/>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row>
    <row r="6" spans="1:73" s="138" customFormat="1" ht="24.75" customHeight="1">
      <c r="A6" s="133"/>
      <c r="B6" s="133"/>
      <c r="C6" s="133"/>
      <c r="D6" s="133"/>
      <c r="E6" s="133"/>
      <c r="F6" s="133"/>
      <c r="G6" s="133"/>
      <c r="H6" s="133">
        <v>23</v>
      </c>
      <c r="I6" s="549" t="s">
        <v>80</v>
      </c>
      <c r="J6" s="549"/>
      <c r="K6" s="549"/>
      <c r="L6" s="549"/>
      <c r="M6" s="549"/>
      <c r="N6" s="133"/>
      <c r="O6" s="133"/>
      <c r="P6" s="133"/>
      <c r="Q6" s="133"/>
      <c r="R6" s="133"/>
      <c r="S6" s="133"/>
      <c r="T6" s="133"/>
      <c r="U6" s="133"/>
      <c r="V6" s="133"/>
      <c r="W6" s="133"/>
      <c r="X6" s="133"/>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row>
    <row r="7" spans="1:73" s="138" customFormat="1" ht="24.75" customHeight="1">
      <c r="A7" s="133"/>
      <c r="B7" s="133"/>
      <c r="C7" s="133"/>
      <c r="D7" s="133"/>
      <c r="E7" s="133"/>
      <c r="F7" s="133"/>
      <c r="G7" s="133"/>
      <c r="H7" s="133">
        <v>24</v>
      </c>
      <c r="I7" s="549"/>
      <c r="J7" s="549"/>
      <c r="K7" s="549"/>
      <c r="L7" s="549"/>
      <c r="M7" s="549"/>
      <c r="N7" s="133"/>
      <c r="O7" s="133"/>
      <c r="P7" s="133"/>
      <c r="Q7" s="133"/>
      <c r="R7" s="133"/>
      <c r="S7" s="133"/>
      <c r="T7" s="133"/>
      <c r="U7" s="133"/>
      <c r="V7" s="133"/>
      <c r="W7" s="133"/>
      <c r="X7" s="133"/>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row>
    <row r="8" spans="1:73" s="138" customFormat="1" ht="24.75" customHeight="1">
      <c r="A8" s="133"/>
      <c r="B8" s="133"/>
      <c r="C8" s="133"/>
      <c r="D8" s="133"/>
      <c r="E8" s="133"/>
      <c r="F8" s="133"/>
      <c r="G8" s="133"/>
      <c r="H8" s="133">
        <v>25</v>
      </c>
      <c r="I8" s="549"/>
      <c r="J8" s="549"/>
      <c r="K8" s="549"/>
      <c r="L8" s="549"/>
      <c r="M8" s="549"/>
      <c r="N8" s="133"/>
      <c r="O8" s="133"/>
      <c r="P8" s="133"/>
      <c r="Q8" s="133"/>
      <c r="R8" s="133"/>
      <c r="S8" s="133"/>
      <c r="T8" s="133"/>
      <c r="U8" s="133"/>
      <c r="V8" s="133"/>
      <c r="W8" s="133"/>
      <c r="X8" s="133"/>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row>
    <row r="9" spans="1:73" s="138" customFormat="1" ht="24.75" customHeight="1">
      <c r="A9" s="133"/>
      <c r="B9" s="133"/>
      <c r="C9" s="133"/>
      <c r="D9" s="133"/>
      <c r="E9" s="133"/>
      <c r="F9" s="133"/>
      <c r="G9" s="133"/>
      <c r="H9" s="133">
        <v>26</v>
      </c>
      <c r="I9" s="549"/>
      <c r="J9" s="549"/>
      <c r="K9" s="549"/>
      <c r="L9" s="549"/>
      <c r="M9" s="549"/>
      <c r="N9" s="133"/>
      <c r="O9" s="133"/>
      <c r="P9" s="133"/>
      <c r="Q9" s="133"/>
      <c r="R9" s="133"/>
      <c r="S9" s="133"/>
      <c r="T9" s="133"/>
      <c r="U9" s="133"/>
      <c r="V9" s="133"/>
      <c r="W9" s="133"/>
      <c r="X9" s="133"/>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row>
    <row r="10" spans="1:73" s="138" customFormat="1" ht="24.75" customHeight="1">
      <c r="A10" s="133"/>
      <c r="B10" s="133"/>
      <c r="C10" s="133"/>
      <c r="D10" s="133"/>
      <c r="E10" s="133"/>
      <c r="F10" s="133"/>
      <c r="G10" s="133"/>
      <c r="H10" s="133">
        <v>21</v>
      </c>
      <c r="I10" s="549"/>
      <c r="J10" s="549"/>
      <c r="K10" s="549"/>
      <c r="L10" s="549"/>
      <c r="M10" s="549"/>
      <c r="N10" s="133"/>
      <c r="O10" s="133"/>
      <c r="P10" s="133"/>
      <c r="Q10" s="133"/>
      <c r="R10" s="133"/>
      <c r="S10" s="133"/>
      <c r="T10" s="133"/>
      <c r="U10" s="133"/>
      <c r="V10" s="133"/>
      <c r="W10" s="133"/>
      <c r="X10" s="133"/>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row>
    <row r="11" spans="1:73" s="138" customFormat="1" ht="24.75" customHeight="1">
      <c r="A11" s="133"/>
      <c r="B11" s="133"/>
      <c r="C11" s="133"/>
      <c r="D11" s="133"/>
      <c r="E11" s="133"/>
      <c r="F11" s="133"/>
      <c r="G11" s="133"/>
      <c r="H11" s="133">
        <v>22</v>
      </c>
      <c r="I11" s="549"/>
      <c r="J11" s="549"/>
      <c r="K11" s="549"/>
      <c r="L11" s="549"/>
      <c r="M11" s="549"/>
      <c r="N11" s="133"/>
      <c r="O11" s="133"/>
      <c r="P11" s="133"/>
      <c r="Q11" s="133"/>
      <c r="R11" s="133"/>
      <c r="S11" s="133"/>
      <c r="T11" s="133"/>
      <c r="U11" s="133"/>
      <c r="V11" s="133"/>
      <c r="W11" s="133"/>
      <c r="X11" s="133"/>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row>
    <row r="12" spans="1:73" s="138" customFormat="1" ht="24.75" customHeight="1">
      <c r="A12" s="133"/>
      <c r="B12" s="133"/>
      <c r="C12" s="133"/>
      <c r="D12" s="133"/>
      <c r="E12" s="133"/>
      <c r="F12" s="133"/>
      <c r="G12" s="133"/>
      <c r="H12" s="133">
        <v>33</v>
      </c>
      <c r="I12" s="549" t="s">
        <v>81</v>
      </c>
      <c r="J12" s="549"/>
      <c r="K12" s="549"/>
      <c r="L12" s="549"/>
      <c r="M12" s="549"/>
      <c r="N12" s="133"/>
      <c r="O12" s="133"/>
      <c r="P12" s="133"/>
      <c r="Q12" s="133"/>
      <c r="R12" s="133"/>
      <c r="S12" s="133"/>
      <c r="T12" s="133"/>
      <c r="U12" s="133"/>
      <c r="V12" s="133"/>
      <c r="W12" s="133"/>
      <c r="X12" s="133"/>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row>
    <row r="13" spans="1:73" s="138" customFormat="1" ht="24.75" customHeight="1">
      <c r="A13" s="133"/>
      <c r="B13" s="133"/>
      <c r="C13" s="133"/>
      <c r="D13" s="133"/>
      <c r="E13" s="133"/>
      <c r="F13" s="133"/>
      <c r="G13" s="133"/>
      <c r="H13" s="133">
        <v>34</v>
      </c>
      <c r="I13" s="549"/>
      <c r="J13" s="549"/>
      <c r="K13" s="549"/>
      <c r="L13" s="549"/>
      <c r="M13" s="549"/>
      <c r="N13" s="133"/>
      <c r="O13" s="133"/>
      <c r="P13" s="133"/>
      <c r="Q13" s="133"/>
      <c r="R13" s="133"/>
      <c r="S13" s="133"/>
      <c r="T13" s="133"/>
      <c r="U13" s="133"/>
      <c r="V13" s="133"/>
      <c r="W13" s="133"/>
      <c r="X13" s="133"/>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row>
    <row r="14" spans="1:73" s="138" customFormat="1" ht="24.75" customHeight="1">
      <c r="A14" s="133"/>
      <c r="B14" s="133"/>
      <c r="C14" s="133"/>
      <c r="D14" s="133"/>
      <c r="E14" s="133"/>
      <c r="F14" s="133"/>
      <c r="G14" s="133"/>
      <c r="H14" s="133">
        <v>35</v>
      </c>
      <c r="I14" s="549"/>
      <c r="J14" s="549"/>
      <c r="K14" s="549"/>
      <c r="L14" s="549"/>
      <c r="M14" s="549"/>
      <c r="N14" s="133"/>
      <c r="O14" s="133"/>
      <c r="P14" s="133"/>
      <c r="Q14" s="133"/>
      <c r="R14" s="133"/>
      <c r="S14" s="133"/>
      <c r="T14" s="133"/>
      <c r="U14" s="133"/>
      <c r="V14" s="133"/>
      <c r="W14" s="133"/>
      <c r="X14" s="133"/>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row>
    <row r="15" spans="1:73" s="138" customFormat="1" ht="24.75" customHeight="1">
      <c r="A15" s="133"/>
      <c r="B15" s="133"/>
      <c r="C15" s="133"/>
      <c r="D15" s="133"/>
      <c r="E15" s="133"/>
      <c r="F15" s="133"/>
      <c r="G15" s="133"/>
      <c r="H15" s="133">
        <v>36</v>
      </c>
      <c r="I15" s="549"/>
      <c r="J15" s="549"/>
      <c r="K15" s="549"/>
      <c r="L15" s="549"/>
      <c r="M15" s="549"/>
      <c r="N15" s="133"/>
      <c r="O15" s="133"/>
      <c r="P15" s="133"/>
      <c r="Q15" s="133"/>
      <c r="R15" s="133"/>
      <c r="S15" s="133"/>
      <c r="T15" s="133"/>
      <c r="U15" s="133"/>
      <c r="V15" s="133"/>
      <c r="W15" s="133"/>
      <c r="X15" s="133"/>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row>
    <row r="16" spans="1:73" s="138" customFormat="1" ht="24.75" customHeight="1">
      <c r="A16" s="133"/>
      <c r="B16" s="133"/>
      <c r="C16" s="133"/>
      <c r="D16" s="133"/>
      <c r="E16" s="133"/>
      <c r="F16" s="133"/>
      <c r="G16" s="133"/>
      <c r="H16" s="133">
        <v>31</v>
      </c>
      <c r="I16" s="549"/>
      <c r="J16" s="549"/>
      <c r="K16" s="549"/>
      <c r="L16" s="549"/>
      <c r="M16" s="549"/>
      <c r="N16" s="133"/>
      <c r="O16" s="133"/>
      <c r="P16" s="133"/>
      <c r="Q16" s="133"/>
      <c r="R16" s="133"/>
      <c r="S16" s="133"/>
      <c r="T16" s="133"/>
      <c r="U16" s="133"/>
      <c r="V16" s="133"/>
      <c r="W16" s="133"/>
      <c r="X16" s="133"/>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row>
    <row r="17" spans="1:73" s="138" customFormat="1" ht="24.75" customHeight="1">
      <c r="A17" s="133"/>
      <c r="B17" s="133"/>
      <c r="C17" s="133"/>
      <c r="D17" s="133"/>
      <c r="E17" s="133"/>
      <c r="F17" s="133"/>
      <c r="G17" s="133"/>
      <c r="H17" s="133">
        <v>32</v>
      </c>
      <c r="I17" s="549"/>
      <c r="J17" s="549"/>
      <c r="K17" s="549"/>
      <c r="L17" s="549"/>
      <c r="M17" s="549"/>
      <c r="N17" s="133"/>
      <c r="O17" s="133"/>
      <c r="P17" s="133"/>
      <c r="Q17" s="133"/>
      <c r="R17" s="133"/>
      <c r="S17" s="133"/>
      <c r="T17" s="133"/>
      <c r="U17" s="133"/>
      <c r="V17" s="133"/>
      <c r="W17" s="133"/>
      <c r="X17" s="133"/>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row>
    <row r="18" spans="1:73" s="138" customFormat="1" ht="24.75" customHeight="1">
      <c r="A18" s="133"/>
      <c r="B18" s="133"/>
      <c r="C18" s="133"/>
      <c r="D18" s="133"/>
      <c r="E18" s="133"/>
      <c r="F18" s="133"/>
      <c r="G18" s="133"/>
      <c r="H18" s="133">
        <v>37</v>
      </c>
      <c r="I18" s="549"/>
      <c r="J18" s="549"/>
      <c r="K18" s="549"/>
      <c r="L18" s="549"/>
      <c r="M18" s="549"/>
      <c r="N18" s="133"/>
      <c r="O18" s="133"/>
      <c r="P18" s="133"/>
      <c r="Q18" s="133"/>
      <c r="R18" s="133"/>
      <c r="S18" s="133"/>
      <c r="T18" s="133"/>
      <c r="U18" s="133"/>
      <c r="V18" s="133"/>
      <c r="W18" s="133"/>
      <c r="X18" s="133"/>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row>
    <row r="19" spans="1:73" s="138" customFormat="1" ht="24.75" customHeight="1" thickBot="1">
      <c r="A19" s="133"/>
      <c r="B19" s="139" t="s">
        <v>82</v>
      </c>
      <c r="C19" s="133"/>
      <c r="D19" s="133"/>
      <c r="E19" s="133"/>
      <c r="F19" s="133"/>
      <c r="G19" s="139" t="s">
        <v>83</v>
      </c>
      <c r="I19" s="133"/>
      <c r="J19" s="133"/>
      <c r="K19" s="133"/>
      <c r="L19" s="133"/>
      <c r="M19" s="133"/>
      <c r="N19" s="133"/>
      <c r="O19" s="133"/>
      <c r="P19" s="133"/>
      <c r="Q19" s="133"/>
      <c r="R19" s="133"/>
      <c r="S19" s="133"/>
      <c r="T19" s="133"/>
      <c r="U19" s="133"/>
      <c r="V19" s="133"/>
      <c r="W19" s="133"/>
      <c r="X19" s="133"/>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row>
    <row r="20" spans="1:74" s="41" customFormat="1" ht="12.75" customHeight="1">
      <c r="A20" s="516" t="s">
        <v>11</v>
      </c>
      <c r="B20" s="517"/>
      <c r="C20" s="517"/>
      <c r="D20" s="544"/>
      <c r="E20" s="540" t="s">
        <v>12</v>
      </c>
      <c r="F20" s="517"/>
      <c r="G20" s="517"/>
      <c r="H20" s="517"/>
      <c r="I20" s="517" t="s">
        <v>13</v>
      </c>
      <c r="J20" s="517"/>
      <c r="K20" s="517"/>
      <c r="L20" s="518"/>
      <c r="M20" s="516" t="s">
        <v>14</v>
      </c>
      <c r="N20" s="517"/>
      <c r="O20" s="517"/>
      <c r="P20" s="518"/>
      <c r="Q20" s="516" t="s">
        <v>18</v>
      </c>
      <c r="R20" s="517"/>
      <c r="S20" s="517"/>
      <c r="T20" s="518"/>
      <c r="U20" s="505" t="s">
        <v>27</v>
      </c>
      <c r="V20" s="537"/>
      <c r="W20" s="536" t="s">
        <v>27</v>
      </c>
      <c r="X20" s="537"/>
      <c r="BL20" s="40"/>
      <c r="BM20" s="40"/>
      <c r="BN20" s="40"/>
      <c r="BO20" s="40"/>
      <c r="BP20" s="40"/>
      <c r="BQ20" s="40"/>
      <c r="BR20" s="40"/>
      <c r="BS20" s="40"/>
      <c r="BT20" s="40"/>
      <c r="BU20" s="40"/>
      <c r="BV20" s="40"/>
    </row>
    <row r="21" spans="1:74" s="41" customFormat="1" ht="12.75" customHeight="1">
      <c r="A21" s="519"/>
      <c r="B21" s="520"/>
      <c r="C21" s="520"/>
      <c r="D21" s="545"/>
      <c r="E21" s="541"/>
      <c r="F21" s="520"/>
      <c r="G21" s="520"/>
      <c r="H21" s="520"/>
      <c r="I21" s="520"/>
      <c r="J21" s="520"/>
      <c r="K21" s="520"/>
      <c r="L21" s="521"/>
      <c r="M21" s="519"/>
      <c r="N21" s="520"/>
      <c r="O21" s="520"/>
      <c r="P21" s="521"/>
      <c r="Q21" s="519"/>
      <c r="R21" s="520"/>
      <c r="S21" s="520"/>
      <c r="T21" s="521"/>
      <c r="U21" s="493" t="s">
        <v>28</v>
      </c>
      <c r="V21" s="539"/>
      <c r="W21" s="538" t="s">
        <v>28</v>
      </c>
      <c r="X21" s="539"/>
      <c r="BL21" s="40"/>
      <c r="BM21" s="40"/>
      <c r="BN21" s="40"/>
      <c r="BO21" s="40"/>
      <c r="BP21" s="40"/>
      <c r="BQ21" s="40"/>
      <c r="BR21" s="40"/>
      <c r="BS21" s="40"/>
      <c r="BT21" s="40"/>
      <c r="BU21" s="40"/>
      <c r="BV21" s="40"/>
    </row>
    <row r="22" spans="1:74" s="41" customFormat="1" ht="12.75" customHeight="1">
      <c r="A22" s="519"/>
      <c r="B22" s="520"/>
      <c r="C22" s="520"/>
      <c r="D22" s="545"/>
      <c r="E22" s="541"/>
      <c r="F22" s="520"/>
      <c r="G22" s="520"/>
      <c r="H22" s="520"/>
      <c r="I22" s="520"/>
      <c r="J22" s="520"/>
      <c r="K22" s="520"/>
      <c r="L22" s="521"/>
      <c r="M22" s="519"/>
      <c r="N22" s="520"/>
      <c r="O22" s="520"/>
      <c r="P22" s="521"/>
      <c r="Q22" s="519"/>
      <c r="R22" s="520"/>
      <c r="S22" s="520"/>
      <c r="T22" s="521"/>
      <c r="U22" s="62" t="s">
        <v>29</v>
      </c>
      <c r="V22" s="38" t="s">
        <v>30</v>
      </c>
      <c r="W22" s="79" t="s">
        <v>29</v>
      </c>
      <c r="X22" s="77" t="s">
        <v>30</v>
      </c>
      <c r="BL22" s="40"/>
      <c r="BM22" s="40"/>
      <c r="BN22" s="40"/>
      <c r="BO22" s="40"/>
      <c r="BP22" s="40"/>
      <c r="BQ22" s="40"/>
      <c r="BR22" s="40"/>
      <c r="BS22" s="40"/>
      <c r="BT22" s="40"/>
      <c r="BU22" s="40"/>
      <c r="BV22" s="40"/>
    </row>
    <row r="23" spans="1:74" s="41" customFormat="1" ht="38.25" customHeight="1" thickBot="1">
      <c r="A23" s="522"/>
      <c r="B23" s="523"/>
      <c r="C23" s="523"/>
      <c r="D23" s="546"/>
      <c r="E23" s="542"/>
      <c r="F23" s="523"/>
      <c r="G23" s="523"/>
      <c r="H23" s="523"/>
      <c r="I23" s="523"/>
      <c r="J23" s="523"/>
      <c r="K23" s="523"/>
      <c r="L23" s="524"/>
      <c r="M23" s="522"/>
      <c r="N23" s="523"/>
      <c r="O23" s="523"/>
      <c r="P23" s="524"/>
      <c r="Q23" s="522"/>
      <c r="R23" s="523"/>
      <c r="S23" s="523"/>
      <c r="T23" s="524"/>
      <c r="U23" s="66" t="s">
        <v>32</v>
      </c>
      <c r="V23" s="52" t="s">
        <v>31</v>
      </c>
      <c r="W23" s="80" t="s">
        <v>32</v>
      </c>
      <c r="X23" s="78" t="s">
        <v>31</v>
      </c>
      <c r="BL23" s="40"/>
      <c r="BM23" s="40"/>
      <c r="BN23" s="40"/>
      <c r="BO23" s="40"/>
      <c r="BP23" s="40"/>
      <c r="BQ23" s="40"/>
      <c r="BR23" s="40"/>
      <c r="BS23" s="40"/>
      <c r="BT23" s="40"/>
      <c r="BU23" s="40"/>
      <c r="BV23" s="40"/>
    </row>
    <row r="24" spans="1:74" s="19" customFormat="1" ht="24" customHeight="1">
      <c r="A24" s="547" t="s">
        <v>49</v>
      </c>
      <c r="B24" s="532" t="s">
        <v>45</v>
      </c>
      <c r="C24" s="39">
        <v>0</v>
      </c>
      <c r="D24" s="46" t="s">
        <v>23</v>
      </c>
      <c r="E24" s="82"/>
      <c r="F24" s="82"/>
      <c r="G24" s="82"/>
      <c r="H24" s="82"/>
      <c r="I24" s="82"/>
      <c r="J24" s="82"/>
      <c r="K24" s="82"/>
      <c r="L24" s="144"/>
      <c r="M24" s="154"/>
      <c r="N24" s="82"/>
      <c r="O24" s="82"/>
      <c r="P24" s="82"/>
      <c r="Q24" s="82"/>
      <c r="R24" s="82"/>
      <c r="S24" s="82"/>
      <c r="T24" s="151"/>
      <c r="U24" s="83"/>
      <c r="V24" s="157"/>
      <c r="W24" s="91">
        <v>7</v>
      </c>
      <c r="X24" s="158"/>
      <c r="BL24" s="4"/>
      <c r="BM24" s="4"/>
      <c r="BN24" s="4"/>
      <c r="BO24" s="4"/>
      <c r="BP24" s="4"/>
      <c r="BQ24" s="4"/>
      <c r="BR24" s="4"/>
      <c r="BS24" s="4"/>
      <c r="BT24" s="4"/>
      <c r="BU24" s="4"/>
      <c r="BV24" s="4"/>
    </row>
    <row r="25" spans="1:74" s="19" customFormat="1" ht="27.75" customHeight="1">
      <c r="A25" s="525"/>
      <c r="B25" s="515"/>
      <c r="C25" s="515" t="s">
        <v>46</v>
      </c>
      <c r="D25" s="534" t="s">
        <v>24</v>
      </c>
      <c r="E25" s="525" t="s">
        <v>67</v>
      </c>
      <c r="F25" s="515" t="s">
        <v>68</v>
      </c>
      <c r="G25" s="526">
        <v>11</v>
      </c>
      <c r="H25" s="527" t="s">
        <v>33</v>
      </c>
      <c r="I25" s="482" t="s">
        <v>66</v>
      </c>
      <c r="J25" s="515" t="s">
        <v>65</v>
      </c>
      <c r="K25" s="42">
        <v>23</v>
      </c>
      <c r="L25" s="47" t="s">
        <v>50</v>
      </c>
      <c r="M25" s="43"/>
      <c r="N25" s="49"/>
      <c r="O25" s="42"/>
      <c r="P25" s="47"/>
      <c r="Q25" s="50"/>
      <c r="R25" s="49"/>
      <c r="S25" s="42"/>
      <c r="T25" s="48"/>
      <c r="U25" s="140"/>
      <c r="V25" s="161"/>
      <c r="W25" s="155">
        <v>1</v>
      </c>
      <c r="X25" s="162"/>
      <c r="BL25" s="4"/>
      <c r="BM25" s="4"/>
      <c r="BN25" s="4"/>
      <c r="BO25" s="4"/>
      <c r="BP25" s="4"/>
      <c r="BQ25" s="4"/>
      <c r="BR25" s="4"/>
      <c r="BS25" s="4"/>
      <c r="BT25" s="4"/>
      <c r="BU25" s="4"/>
      <c r="BV25" s="4"/>
    </row>
    <row r="26" spans="1:74" s="19" customFormat="1" ht="27.75" customHeight="1">
      <c r="A26" s="525"/>
      <c r="B26" s="515"/>
      <c r="C26" s="515"/>
      <c r="D26" s="534"/>
      <c r="E26" s="525"/>
      <c r="F26" s="515"/>
      <c r="G26" s="526"/>
      <c r="H26" s="527"/>
      <c r="I26" s="482"/>
      <c r="J26" s="515"/>
      <c r="K26" s="42">
        <v>25</v>
      </c>
      <c r="L26" s="47" t="s">
        <v>43</v>
      </c>
      <c r="M26" s="43"/>
      <c r="N26" s="49"/>
      <c r="O26" s="42"/>
      <c r="P26" s="47"/>
      <c r="Q26" s="50"/>
      <c r="R26" s="49"/>
      <c r="S26" s="42"/>
      <c r="T26" s="48"/>
      <c r="U26" s="159"/>
      <c r="V26" s="149"/>
      <c r="W26" s="120">
        <v>2</v>
      </c>
      <c r="X26" s="146"/>
      <c r="BL26" s="4"/>
      <c r="BM26" s="4"/>
      <c r="BN26" s="4"/>
      <c r="BO26" s="4"/>
      <c r="BP26" s="4"/>
      <c r="BQ26" s="4"/>
      <c r="BR26" s="4"/>
      <c r="BS26" s="4"/>
      <c r="BT26" s="4"/>
      <c r="BU26" s="4"/>
      <c r="BV26" s="4"/>
    </row>
    <row r="27" spans="1:74" s="19" customFormat="1" ht="27.75" customHeight="1">
      <c r="A27" s="525"/>
      <c r="B27" s="515"/>
      <c r="C27" s="515"/>
      <c r="D27" s="534"/>
      <c r="E27" s="525"/>
      <c r="F27" s="515"/>
      <c r="G27" s="526"/>
      <c r="H27" s="527"/>
      <c r="I27" s="482"/>
      <c r="J27" s="515"/>
      <c r="K27" s="42" t="s">
        <v>17</v>
      </c>
      <c r="L27" s="47" t="s">
        <v>64</v>
      </c>
      <c r="M27" s="43"/>
      <c r="N27" s="49"/>
      <c r="O27" s="42"/>
      <c r="P27" s="47"/>
      <c r="Q27" s="50"/>
      <c r="R27" s="49"/>
      <c r="S27" s="42"/>
      <c r="T27" s="48"/>
      <c r="U27" s="163"/>
      <c r="V27" s="164"/>
      <c r="W27" s="165">
        <v>6</v>
      </c>
      <c r="X27" s="147"/>
      <c r="BL27" s="4"/>
      <c r="BM27" s="4"/>
      <c r="BN27" s="4"/>
      <c r="BO27" s="4"/>
      <c r="BP27" s="4"/>
      <c r="BQ27" s="4"/>
      <c r="BR27" s="4"/>
      <c r="BS27" s="4"/>
      <c r="BT27" s="4"/>
      <c r="BU27" s="4"/>
      <c r="BV27" s="4"/>
    </row>
    <row r="28" spans="1:74" s="19" customFormat="1" ht="24" customHeight="1">
      <c r="A28" s="525"/>
      <c r="B28" s="515"/>
      <c r="C28" s="515"/>
      <c r="D28" s="534"/>
      <c r="E28" s="525"/>
      <c r="F28" s="515"/>
      <c r="G28" s="528">
        <v>12</v>
      </c>
      <c r="H28" s="530" t="s">
        <v>34</v>
      </c>
      <c r="I28" s="550" t="s">
        <v>66</v>
      </c>
      <c r="J28" s="552" t="s">
        <v>65</v>
      </c>
      <c r="K28" s="68">
        <v>21</v>
      </c>
      <c r="L28" s="69" t="s">
        <v>37</v>
      </c>
      <c r="M28" s="132"/>
      <c r="N28" s="131"/>
      <c r="O28" s="68"/>
      <c r="P28" s="69"/>
      <c r="Q28" s="117"/>
      <c r="R28" s="131"/>
      <c r="S28" s="68"/>
      <c r="T28" s="160"/>
      <c r="U28" s="159"/>
      <c r="V28" s="149"/>
      <c r="W28" s="120">
        <v>1</v>
      </c>
      <c r="X28" s="146"/>
      <c r="BL28" s="4"/>
      <c r="BM28" s="4"/>
      <c r="BN28" s="4"/>
      <c r="BO28" s="4"/>
      <c r="BP28" s="4"/>
      <c r="BQ28" s="4"/>
      <c r="BR28" s="4"/>
      <c r="BS28" s="4"/>
      <c r="BT28" s="4"/>
      <c r="BU28" s="4"/>
      <c r="BV28" s="4"/>
    </row>
    <row r="29" spans="1:74" s="19" customFormat="1" ht="24" customHeight="1">
      <c r="A29" s="525"/>
      <c r="B29" s="515"/>
      <c r="C29" s="515"/>
      <c r="D29" s="534"/>
      <c r="E29" s="525"/>
      <c r="F29" s="515"/>
      <c r="G29" s="526"/>
      <c r="H29" s="527"/>
      <c r="I29" s="482"/>
      <c r="J29" s="515"/>
      <c r="K29" s="42">
        <v>22</v>
      </c>
      <c r="L29" s="47" t="s">
        <v>41</v>
      </c>
      <c r="M29" s="43"/>
      <c r="N29" s="49"/>
      <c r="O29" s="42"/>
      <c r="P29" s="47"/>
      <c r="Q29" s="73"/>
      <c r="R29" s="49"/>
      <c r="S29" s="42"/>
      <c r="T29" s="48"/>
      <c r="U29" s="115"/>
      <c r="V29" s="149"/>
      <c r="W29" s="120">
        <v>5</v>
      </c>
      <c r="X29" s="146"/>
      <c r="BL29" s="4"/>
      <c r="BM29" s="4"/>
      <c r="BN29" s="4"/>
      <c r="BO29" s="4"/>
      <c r="BP29" s="4"/>
      <c r="BQ29" s="4"/>
      <c r="BR29" s="4"/>
      <c r="BS29" s="4"/>
      <c r="BT29" s="4"/>
      <c r="BU29" s="4"/>
      <c r="BV29" s="4"/>
    </row>
    <row r="30" spans="1:74" s="19" customFormat="1" ht="24" customHeight="1">
      <c r="A30" s="525"/>
      <c r="B30" s="515"/>
      <c r="C30" s="515"/>
      <c r="D30" s="534"/>
      <c r="E30" s="525"/>
      <c r="F30" s="515"/>
      <c r="G30" s="526"/>
      <c r="H30" s="527"/>
      <c r="I30" s="482"/>
      <c r="J30" s="515"/>
      <c r="K30" s="42">
        <v>23</v>
      </c>
      <c r="L30" s="135" t="s">
        <v>50</v>
      </c>
      <c r="M30" s="43" t="s">
        <v>84</v>
      </c>
      <c r="N30" s="49" t="s">
        <v>87</v>
      </c>
      <c r="O30" s="42">
        <v>26</v>
      </c>
      <c r="P30" s="47" t="s">
        <v>40</v>
      </c>
      <c r="Q30" s="73"/>
      <c r="R30" s="49"/>
      <c r="S30" s="42"/>
      <c r="T30" s="48"/>
      <c r="U30" s="115"/>
      <c r="V30" s="149"/>
      <c r="W30" s="120">
        <v>1</v>
      </c>
      <c r="X30" s="146"/>
      <c r="BL30" s="4"/>
      <c r="BM30" s="4"/>
      <c r="BN30" s="4"/>
      <c r="BO30" s="4"/>
      <c r="BP30" s="4"/>
      <c r="BQ30" s="4"/>
      <c r="BR30" s="4"/>
      <c r="BS30" s="4"/>
      <c r="BT30" s="4"/>
      <c r="BU30" s="4"/>
      <c r="BV30" s="4"/>
    </row>
    <row r="31" spans="1:74" s="19" customFormat="1" ht="24" customHeight="1">
      <c r="A31" s="525"/>
      <c r="B31" s="515"/>
      <c r="C31" s="515"/>
      <c r="D31" s="534"/>
      <c r="E31" s="525"/>
      <c r="F31" s="515"/>
      <c r="G31" s="526"/>
      <c r="H31" s="527"/>
      <c r="I31" s="482"/>
      <c r="J31" s="515"/>
      <c r="K31" s="42">
        <v>24</v>
      </c>
      <c r="L31" s="47" t="s">
        <v>42</v>
      </c>
      <c r="M31" s="43"/>
      <c r="N31" s="49"/>
      <c r="O31" s="42"/>
      <c r="P31" s="47"/>
      <c r="Q31" s="73"/>
      <c r="R31" s="49"/>
      <c r="S31" s="42"/>
      <c r="T31" s="48"/>
      <c r="U31" s="115"/>
      <c r="V31" s="149"/>
      <c r="W31" s="120">
        <v>1</v>
      </c>
      <c r="X31" s="146"/>
      <c r="BL31" s="4"/>
      <c r="BM31" s="4"/>
      <c r="BN31" s="4"/>
      <c r="BO31" s="4"/>
      <c r="BP31" s="4"/>
      <c r="BQ31" s="4"/>
      <c r="BR31" s="4"/>
      <c r="BS31" s="4"/>
      <c r="BT31" s="4"/>
      <c r="BU31" s="4"/>
      <c r="BV31" s="4"/>
    </row>
    <row r="32" spans="1:74" s="19" customFormat="1" ht="24" customHeight="1">
      <c r="A32" s="525"/>
      <c r="B32" s="515"/>
      <c r="C32" s="515"/>
      <c r="D32" s="534"/>
      <c r="E32" s="525"/>
      <c r="F32" s="515"/>
      <c r="G32" s="526"/>
      <c r="H32" s="527"/>
      <c r="I32" s="482"/>
      <c r="J32" s="515"/>
      <c r="K32" s="526">
        <v>25</v>
      </c>
      <c r="L32" s="554" t="s">
        <v>43</v>
      </c>
      <c r="M32" s="557" t="s">
        <v>84</v>
      </c>
      <c r="N32" s="558" t="s">
        <v>87</v>
      </c>
      <c r="O32" s="42">
        <v>21</v>
      </c>
      <c r="P32" s="47" t="s">
        <v>37</v>
      </c>
      <c r="Q32" s="73"/>
      <c r="R32" s="49"/>
      <c r="S32" s="42"/>
      <c r="T32" s="48"/>
      <c r="U32" s="115"/>
      <c r="V32" s="149"/>
      <c r="W32" s="120">
        <v>1</v>
      </c>
      <c r="X32" s="146"/>
      <c r="BL32" s="4"/>
      <c r="BM32" s="4"/>
      <c r="BN32" s="4"/>
      <c r="BO32" s="4"/>
      <c r="BP32" s="4"/>
      <c r="BQ32" s="4"/>
      <c r="BR32" s="4"/>
      <c r="BS32" s="4"/>
      <c r="BT32" s="4"/>
      <c r="BU32" s="4"/>
      <c r="BV32" s="4"/>
    </row>
    <row r="33" spans="1:74" s="19" customFormat="1" ht="24" customHeight="1">
      <c r="A33" s="525"/>
      <c r="B33" s="515"/>
      <c r="C33" s="515"/>
      <c r="D33" s="534"/>
      <c r="E33" s="525"/>
      <c r="F33" s="515"/>
      <c r="G33" s="526"/>
      <c r="H33" s="527"/>
      <c r="I33" s="482"/>
      <c r="J33" s="515"/>
      <c r="K33" s="526"/>
      <c r="L33" s="554"/>
      <c r="M33" s="557"/>
      <c r="N33" s="558"/>
      <c r="O33" s="42" t="s">
        <v>17</v>
      </c>
      <c r="P33" s="47" t="s">
        <v>25</v>
      </c>
      <c r="Q33" s="73"/>
      <c r="R33" s="49"/>
      <c r="S33" s="42"/>
      <c r="T33" s="48"/>
      <c r="U33" s="115"/>
      <c r="V33" s="149"/>
      <c r="W33" s="120">
        <v>18</v>
      </c>
      <c r="X33" s="146"/>
      <c r="BL33" s="4"/>
      <c r="BM33" s="4"/>
      <c r="BN33" s="4"/>
      <c r="BO33" s="4"/>
      <c r="BP33" s="4"/>
      <c r="BQ33" s="4"/>
      <c r="BR33" s="4"/>
      <c r="BS33" s="4"/>
      <c r="BT33" s="4"/>
      <c r="BU33" s="4"/>
      <c r="BV33" s="4"/>
    </row>
    <row r="34" spans="1:74" s="19" customFormat="1" ht="24" customHeight="1">
      <c r="A34" s="525"/>
      <c r="B34" s="515"/>
      <c r="C34" s="515"/>
      <c r="D34" s="534"/>
      <c r="E34" s="525"/>
      <c r="F34" s="515"/>
      <c r="G34" s="526"/>
      <c r="H34" s="527"/>
      <c r="I34" s="482"/>
      <c r="J34" s="515"/>
      <c r="K34" s="42">
        <v>26</v>
      </c>
      <c r="L34" s="47" t="s">
        <v>40</v>
      </c>
      <c r="M34" s="43"/>
      <c r="N34" s="49"/>
      <c r="O34" s="42"/>
      <c r="P34" s="47"/>
      <c r="Q34" s="73"/>
      <c r="R34" s="49"/>
      <c r="S34" s="42"/>
      <c r="T34" s="48"/>
      <c r="U34" s="115"/>
      <c r="V34" s="149"/>
      <c r="W34" s="120">
        <v>1</v>
      </c>
      <c r="X34" s="146"/>
      <c r="BL34" s="4"/>
      <c r="BM34" s="4"/>
      <c r="BN34" s="4"/>
      <c r="BO34" s="4"/>
      <c r="BP34" s="4"/>
      <c r="BQ34" s="4"/>
      <c r="BR34" s="4"/>
      <c r="BS34" s="4"/>
      <c r="BT34" s="4"/>
      <c r="BU34" s="4"/>
      <c r="BV34" s="4"/>
    </row>
    <row r="35" spans="1:74" s="19" customFormat="1" ht="24" customHeight="1">
      <c r="A35" s="525"/>
      <c r="B35" s="515"/>
      <c r="C35" s="515"/>
      <c r="D35" s="534"/>
      <c r="E35" s="525"/>
      <c r="F35" s="515"/>
      <c r="G35" s="529"/>
      <c r="H35" s="531"/>
      <c r="I35" s="551"/>
      <c r="J35" s="553"/>
      <c r="K35" s="72" t="s">
        <v>17</v>
      </c>
      <c r="L35" s="118" t="s">
        <v>64</v>
      </c>
      <c r="M35" s="116"/>
      <c r="N35" s="166"/>
      <c r="O35" s="72"/>
      <c r="P35" s="118"/>
      <c r="Q35" s="167"/>
      <c r="R35" s="166"/>
      <c r="S35" s="72"/>
      <c r="T35" s="168"/>
      <c r="U35" s="115"/>
      <c r="V35" s="149"/>
      <c r="W35" s="120">
        <v>23</v>
      </c>
      <c r="X35" s="146"/>
      <c r="BL35" s="4"/>
      <c r="BM35" s="4"/>
      <c r="BN35" s="4"/>
      <c r="BO35" s="4"/>
      <c r="BP35" s="4"/>
      <c r="BQ35" s="4"/>
      <c r="BR35" s="4"/>
      <c r="BS35" s="4"/>
      <c r="BT35" s="4"/>
      <c r="BU35" s="4"/>
      <c r="BV35" s="4"/>
    </row>
    <row r="36" spans="1:74" s="19" customFormat="1" ht="24" customHeight="1">
      <c r="A36" s="525"/>
      <c r="B36" s="515"/>
      <c r="C36" s="515"/>
      <c r="D36" s="534"/>
      <c r="E36" s="525"/>
      <c r="F36" s="515"/>
      <c r="G36" s="42">
        <v>13</v>
      </c>
      <c r="H36" s="47" t="s">
        <v>38</v>
      </c>
      <c r="I36" s="49"/>
      <c r="J36" s="49"/>
      <c r="K36" s="42"/>
      <c r="L36" s="47"/>
      <c r="M36" s="43"/>
      <c r="N36" s="49"/>
      <c r="O36" s="42"/>
      <c r="P36" s="47"/>
      <c r="Q36" s="73"/>
      <c r="R36" s="49"/>
      <c r="S36" s="42"/>
      <c r="T36" s="48"/>
      <c r="U36" s="169"/>
      <c r="V36" s="170"/>
      <c r="W36" s="171">
        <v>1</v>
      </c>
      <c r="X36" s="172"/>
      <c r="BL36" s="4"/>
      <c r="BM36" s="4"/>
      <c r="BN36" s="4"/>
      <c r="BO36" s="4"/>
      <c r="BP36" s="4"/>
      <c r="BQ36" s="4"/>
      <c r="BR36" s="4"/>
      <c r="BS36" s="4"/>
      <c r="BT36" s="4"/>
      <c r="BU36" s="4"/>
      <c r="BV36" s="4"/>
    </row>
    <row r="37" spans="1:74" s="19" customFormat="1" ht="24" customHeight="1">
      <c r="A37" s="525"/>
      <c r="B37" s="515"/>
      <c r="C37" s="515"/>
      <c r="D37" s="534"/>
      <c r="E37" s="525"/>
      <c r="F37" s="515"/>
      <c r="G37" s="528">
        <v>14</v>
      </c>
      <c r="H37" s="530" t="s">
        <v>35</v>
      </c>
      <c r="I37" s="550" t="s">
        <v>66</v>
      </c>
      <c r="J37" s="550" t="s">
        <v>65</v>
      </c>
      <c r="K37" s="68">
        <v>22</v>
      </c>
      <c r="L37" s="69" t="s">
        <v>70</v>
      </c>
      <c r="M37" s="132"/>
      <c r="N37" s="131"/>
      <c r="O37" s="68"/>
      <c r="P37" s="69"/>
      <c r="Q37" s="117"/>
      <c r="R37" s="131"/>
      <c r="S37" s="68"/>
      <c r="T37" s="160"/>
      <c r="U37" s="141"/>
      <c r="V37" s="149"/>
      <c r="W37" s="120">
        <v>7</v>
      </c>
      <c r="X37" s="146"/>
      <c r="BL37" s="4"/>
      <c r="BM37" s="4"/>
      <c r="BN37" s="4"/>
      <c r="BO37" s="4"/>
      <c r="BP37" s="4"/>
      <c r="BQ37" s="4"/>
      <c r="BR37" s="4"/>
      <c r="BS37" s="4"/>
      <c r="BT37" s="4"/>
      <c r="BU37" s="4"/>
      <c r="BV37" s="4"/>
    </row>
    <row r="38" spans="1:74" s="19" customFormat="1" ht="24" customHeight="1">
      <c r="A38" s="525"/>
      <c r="B38" s="515"/>
      <c r="C38" s="515"/>
      <c r="D38" s="534"/>
      <c r="E38" s="525"/>
      <c r="F38" s="515"/>
      <c r="G38" s="526"/>
      <c r="H38" s="527"/>
      <c r="I38" s="482"/>
      <c r="J38" s="482"/>
      <c r="K38" s="526">
        <v>23</v>
      </c>
      <c r="L38" s="554" t="s">
        <v>71</v>
      </c>
      <c r="M38" s="557" t="s">
        <v>84</v>
      </c>
      <c r="N38" s="558" t="s">
        <v>87</v>
      </c>
      <c r="O38" s="42">
        <v>24</v>
      </c>
      <c r="P38" s="47" t="s">
        <v>72</v>
      </c>
      <c r="Q38" s="73"/>
      <c r="R38" s="49"/>
      <c r="S38" s="42"/>
      <c r="T38" s="48"/>
      <c r="U38" s="159"/>
      <c r="V38" s="149"/>
      <c r="W38" s="120">
        <v>1</v>
      </c>
      <c r="X38" s="146"/>
      <c r="BL38" s="4"/>
      <c r="BM38" s="4"/>
      <c r="BN38" s="4"/>
      <c r="BO38" s="4"/>
      <c r="BP38" s="4"/>
      <c r="BQ38" s="4"/>
      <c r="BR38" s="4"/>
      <c r="BS38" s="4"/>
      <c r="BT38" s="4"/>
      <c r="BU38" s="4"/>
      <c r="BV38" s="4"/>
    </row>
    <row r="39" spans="1:74" s="19" customFormat="1" ht="24" customHeight="1">
      <c r="A39" s="525"/>
      <c r="B39" s="515"/>
      <c r="C39" s="515"/>
      <c r="D39" s="534"/>
      <c r="E39" s="525"/>
      <c r="F39" s="515"/>
      <c r="G39" s="526"/>
      <c r="H39" s="527"/>
      <c r="I39" s="482"/>
      <c r="J39" s="482"/>
      <c r="K39" s="526"/>
      <c r="L39" s="554"/>
      <c r="M39" s="557"/>
      <c r="N39" s="558"/>
      <c r="O39" s="42">
        <v>25</v>
      </c>
      <c r="P39" s="47" t="s">
        <v>73</v>
      </c>
      <c r="Q39" s="73"/>
      <c r="R39" s="49"/>
      <c r="S39" s="42"/>
      <c r="T39" s="48"/>
      <c r="U39" s="159"/>
      <c r="V39" s="149"/>
      <c r="W39" s="120">
        <v>5</v>
      </c>
      <c r="X39" s="146"/>
      <c r="BL39" s="4"/>
      <c r="BM39" s="4"/>
      <c r="BN39" s="4"/>
      <c r="BO39" s="4"/>
      <c r="BP39" s="4"/>
      <c r="BQ39" s="4"/>
      <c r="BR39" s="4"/>
      <c r="BS39" s="4"/>
      <c r="BT39" s="4"/>
      <c r="BU39" s="4"/>
      <c r="BV39" s="4"/>
    </row>
    <row r="40" spans="1:74" s="19" customFormat="1" ht="24" customHeight="1">
      <c r="A40" s="525"/>
      <c r="B40" s="515"/>
      <c r="C40" s="515"/>
      <c r="D40" s="534"/>
      <c r="E40" s="525"/>
      <c r="F40" s="515"/>
      <c r="G40" s="526"/>
      <c r="H40" s="527"/>
      <c r="I40" s="482"/>
      <c r="J40" s="482"/>
      <c r="K40" s="526"/>
      <c r="L40" s="554"/>
      <c r="M40" s="557"/>
      <c r="N40" s="558"/>
      <c r="O40" s="42">
        <v>26</v>
      </c>
      <c r="P40" s="47" t="s">
        <v>74</v>
      </c>
      <c r="Q40" s="73"/>
      <c r="R40" s="49"/>
      <c r="S40" s="42"/>
      <c r="T40" s="48"/>
      <c r="U40" s="159"/>
      <c r="V40" s="149"/>
      <c r="W40" s="120">
        <v>1</v>
      </c>
      <c r="X40" s="146"/>
      <c r="BL40" s="4"/>
      <c r="BM40" s="4"/>
      <c r="BN40" s="4"/>
      <c r="BO40" s="4"/>
      <c r="BP40" s="4"/>
      <c r="BQ40" s="4"/>
      <c r="BR40" s="4"/>
      <c r="BS40" s="4"/>
      <c r="BT40" s="4"/>
      <c r="BU40" s="4"/>
      <c r="BV40" s="4"/>
    </row>
    <row r="41" spans="1:74" s="19" customFormat="1" ht="24" customHeight="1">
      <c r="A41" s="525"/>
      <c r="B41" s="515"/>
      <c r="C41" s="515"/>
      <c r="D41" s="534"/>
      <c r="E41" s="525"/>
      <c r="F41" s="515"/>
      <c r="G41" s="526"/>
      <c r="H41" s="527"/>
      <c r="I41" s="482"/>
      <c r="J41" s="482"/>
      <c r="K41" s="526"/>
      <c r="L41" s="554"/>
      <c r="M41" s="557"/>
      <c r="N41" s="558"/>
      <c r="O41" s="42">
        <v>34</v>
      </c>
      <c r="P41" s="47" t="s">
        <v>42</v>
      </c>
      <c r="Q41" s="73"/>
      <c r="R41" s="49"/>
      <c r="S41" s="42"/>
      <c r="T41" s="48"/>
      <c r="U41" s="159"/>
      <c r="V41" s="149"/>
      <c r="W41" s="120">
        <v>2</v>
      </c>
      <c r="X41" s="146"/>
      <c r="BL41" s="4"/>
      <c r="BM41" s="4"/>
      <c r="BN41" s="4"/>
      <c r="BO41" s="4"/>
      <c r="BP41" s="4"/>
      <c r="BQ41" s="4"/>
      <c r="BR41" s="4"/>
      <c r="BS41" s="4"/>
      <c r="BT41" s="4"/>
      <c r="BU41" s="4"/>
      <c r="BV41" s="4"/>
    </row>
    <row r="42" spans="1:74" s="19" customFormat="1" ht="24" customHeight="1">
      <c r="A42" s="525"/>
      <c r="B42" s="515"/>
      <c r="C42" s="515"/>
      <c r="D42" s="534"/>
      <c r="E42" s="525"/>
      <c r="F42" s="515"/>
      <c r="G42" s="526"/>
      <c r="H42" s="527"/>
      <c r="I42" s="482"/>
      <c r="J42" s="482"/>
      <c r="K42" s="526"/>
      <c r="L42" s="554"/>
      <c r="M42" s="557"/>
      <c r="N42" s="558"/>
      <c r="O42" s="42" t="s">
        <v>17</v>
      </c>
      <c r="P42" s="47" t="s">
        <v>25</v>
      </c>
      <c r="Q42" s="73"/>
      <c r="R42" s="49"/>
      <c r="S42" s="42"/>
      <c r="T42" s="48"/>
      <c r="U42" s="159"/>
      <c r="V42" s="149"/>
      <c r="W42" s="120">
        <v>39</v>
      </c>
      <c r="X42" s="146"/>
      <c r="BL42" s="4"/>
      <c r="BM42" s="4"/>
      <c r="BN42" s="4"/>
      <c r="BO42" s="4"/>
      <c r="BP42" s="4"/>
      <c r="BQ42" s="4"/>
      <c r="BR42" s="4"/>
      <c r="BS42" s="4"/>
      <c r="BT42" s="4"/>
      <c r="BU42" s="4"/>
      <c r="BV42" s="4"/>
    </row>
    <row r="43" spans="1:74" s="19" customFormat="1" ht="24" customHeight="1">
      <c r="A43" s="525"/>
      <c r="B43" s="515"/>
      <c r="C43" s="515"/>
      <c r="D43" s="534"/>
      <c r="E43" s="525"/>
      <c r="F43" s="515"/>
      <c r="G43" s="526"/>
      <c r="H43" s="527"/>
      <c r="I43" s="482"/>
      <c r="J43" s="482"/>
      <c r="K43" s="526">
        <v>24</v>
      </c>
      <c r="L43" s="554" t="s">
        <v>72</v>
      </c>
      <c r="M43" s="557" t="s">
        <v>84</v>
      </c>
      <c r="N43" s="558" t="s">
        <v>87</v>
      </c>
      <c r="O43" s="42">
        <v>25</v>
      </c>
      <c r="P43" s="47" t="s">
        <v>73</v>
      </c>
      <c r="Q43" s="73"/>
      <c r="R43" s="49"/>
      <c r="S43" s="42"/>
      <c r="T43" s="48"/>
      <c r="U43" s="159"/>
      <c r="V43" s="149"/>
      <c r="W43" s="120">
        <v>4</v>
      </c>
      <c r="X43" s="146"/>
      <c r="BL43" s="4"/>
      <c r="BM43" s="4"/>
      <c r="BN43" s="4"/>
      <c r="BO43" s="4"/>
      <c r="BP43" s="4"/>
      <c r="BQ43" s="4"/>
      <c r="BR43" s="4"/>
      <c r="BS43" s="4"/>
      <c r="BT43" s="4"/>
      <c r="BU43" s="4"/>
      <c r="BV43" s="4"/>
    </row>
    <row r="44" spans="1:74" s="19" customFormat="1" ht="24" customHeight="1">
      <c r="A44" s="525"/>
      <c r="B44" s="515"/>
      <c r="C44" s="515"/>
      <c r="D44" s="534"/>
      <c r="E44" s="525"/>
      <c r="F44" s="515"/>
      <c r="G44" s="526"/>
      <c r="H44" s="527"/>
      <c r="I44" s="482"/>
      <c r="J44" s="482"/>
      <c r="K44" s="526"/>
      <c r="L44" s="554"/>
      <c r="M44" s="557"/>
      <c r="N44" s="558"/>
      <c r="O44" s="42">
        <v>26</v>
      </c>
      <c r="P44" s="47" t="s">
        <v>74</v>
      </c>
      <c r="Q44" s="73"/>
      <c r="R44" s="49"/>
      <c r="S44" s="42"/>
      <c r="T44" s="48"/>
      <c r="U44" s="159"/>
      <c r="V44" s="149"/>
      <c r="W44" s="120">
        <v>11</v>
      </c>
      <c r="X44" s="146"/>
      <c r="BL44" s="4"/>
      <c r="BM44" s="4"/>
      <c r="BN44" s="4"/>
      <c r="BO44" s="4"/>
      <c r="BP44" s="4"/>
      <c r="BQ44" s="4"/>
      <c r="BR44" s="4"/>
      <c r="BS44" s="4"/>
      <c r="BT44" s="4"/>
      <c r="BU44" s="4"/>
      <c r="BV44" s="4"/>
    </row>
    <row r="45" spans="1:74" s="19" customFormat="1" ht="24" customHeight="1">
      <c r="A45" s="525"/>
      <c r="B45" s="515"/>
      <c r="C45" s="515"/>
      <c r="D45" s="534"/>
      <c r="E45" s="525"/>
      <c r="F45" s="515"/>
      <c r="G45" s="526"/>
      <c r="H45" s="527"/>
      <c r="I45" s="482"/>
      <c r="J45" s="482"/>
      <c r="K45" s="526"/>
      <c r="L45" s="554"/>
      <c r="M45" s="557"/>
      <c r="N45" s="558"/>
      <c r="O45" s="42" t="s">
        <v>17</v>
      </c>
      <c r="P45" s="47" t="s">
        <v>25</v>
      </c>
      <c r="Q45" s="73"/>
      <c r="R45" s="49"/>
      <c r="S45" s="42"/>
      <c r="T45" s="48"/>
      <c r="U45" s="159"/>
      <c r="V45" s="149"/>
      <c r="W45" s="120">
        <v>260</v>
      </c>
      <c r="X45" s="146"/>
      <c r="BL45" s="4"/>
      <c r="BM45" s="4"/>
      <c r="BN45" s="4"/>
      <c r="BO45" s="4"/>
      <c r="BP45" s="4"/>
      <c r="BQ45" s="4"/>
      <c r="BR45" s="4"/>
      <c r="BS45" s="4"/>
      <c r="BT45" s="4"/>
      <c r="BU45" s="4"/>
      <c r="BV45" s="4"/>
    </row>
    <row r="46" spans="1:74" s="19" customFormat="1" ht="24" customHeight="1">
      <c r="A46" s="525"/>
      <c r="B46" s="515"/>
      <c r="C46" s="515"/>
      <c r="D46" s="534"/>
      <c r="E46" s="525"/>
      <c r="F46" s="515"/>
      <c r="G46" s="526"/>
      <c r="H46" s="527"/>
      <c r="I46" s="482"/>
      <c r="J46" s="482"/>
      <c r="K46" s="42">
        <v>25</v>
      </c>
      <c r="L46" s="47" t="s">
        <v>73</v>
      </c>
      <c r="M46" s="43"/>
      <c r="N46" s="49"/>
      <c r="O46" s="42"/>
      <c r="P46" s="47"/>
      <c r="Q46" s="73"/>
      <c r="R46" s="49"/>
      <c r="S46" s="42"/>
      <c r="T46" s="48"/>
      <c r="U46" s="159"/>
      <c r="V46" s="149"/>
      <c r="W46" s="120">
        <v>417</v>
      </c>
      <c r="X46" s="146"/>
      <c r="BL46" s="4"/>
      <c r="BM46" s="4"/>
      <c r="BN46" s="4"/>
      <c r="BO46" s="4"/>
      <c r="BP46" s="4"/>
      <c r="BQ46" s="4"/>
      <c r="BR46" s="4"/>
      <c r="BS46" s="4"/>
      <c r="BT46" s="4"/>
      <c r="BU46" s="4"/>
      <c r="BV46" s="4"/>
    </row>
    <row r="47" spans="1:74" s="19" customFormat="1" ht="24" customHeight="1">
      <c r="A47" s="525"/>
      <c r="B47" s="515"/>
      <c r="C47" s="515"/>
      <c r="D47" s="534"/>
      <c r="E47" s="525"/>
      <c r="F47" s="515"/>
      <c r="G47" s="526"/>
      <c r="H47" s="527"/>
      <c r="I47" s="482"/>
      <c r="J47" s="482"/>
      <c r="K47" s="42">
        <v>26</v>
      </c>
      <c r="L47" s="47" t="s">
        <v>74</v>
      </c>
      <c r="M47" s="43"/>
      <c r="N47" s="49"/>
      <c r="O47" s="42"/>
      <c r="P47" s="47"/>
      <c r="Q47" s="73"/>
      <c r="R47" s="49"/>
      <c r="S47" s="42"/>
      <c r="T47" s="48"/>
      <c r="U47" s="159"/>
      <c r="V47" s="149"/>
      <c r="W47" s="120">
        <v>237</v>
      </c>
      <c r="X47" s="146"/>
      <c r="BL47" s="4"/>
      <c r="BM47" s="4"/>
      <c r="BN47" s="4"/>
      <c r="BO47" s="4"/>
      <c r="BP47" s="4"/>
      <c r="BQ47" s="4"/>
      <c r="BR47" s="4"/>
      <c r="BS47" s="4"/>
      <c r="BT47" s="4"/>
      <c r="BU47" s="4"/>
      <c r="BV47" s="4"/>
    </row>
    <row r="48" spans="1:74" s="19" customFormat="1" ht="24" customHeight="1">
      <c r="A48" s="525"/>
      <c r="B48" s="515"/>
      <c r="C48" s="515"/>
      <c r="D48" s="534"/>
      <c r="E48" s="525"/>
      <c r="F48" s="515"/>
      <c r="G48" s="526"/>
      <c r="H48" s="527"/>
      <c r="I48" s="482"/>
      <c r="J48" s="482"/>
      <c r="K48" s="42">
        <v>34</v>
      </c>
      <c r="L48" s="47" t="s">
        <v>42</v>
      </c>
      <c r="M48" s="43"/>
      <c r="N48" s="49"/>
      <c r="O48" s="42"/>
      <c r="P48" s="47"/>
      <c r="Q48" s="73"/>
      <c r="R48" s="49"/>
      <c r="S48" s="42"/>
      <c r="T48" s="48"/>
      <c r="U48" s="159"/>
      <c r="V48" s="149"/>
      <c r="W48" s="120">
        <v>9</v>
      </c>
      <c r="X48" s="146"/>
      <c r="BL48" s="4"/>
      <c r="BM48" s="4"/>
      <c r="BN48" s="4"/>
      <c r="BO48" s="4"/>
      <c r="BP48" s="4"/>
      <c r="BQ48" s="4"/>
      <c r="BR48" s="4"/>
      <c r="BS48" s="4"/>
      <c r="BT48" s="4"/>
      <c r="BU48" s="4"/>
      <c r="BV48" s="4"/>
    </row>
    <row r="49" spans="1:74" s="19" customFormat="1" ht="24" customHeight="1">
      <c r="A49" s="525"/>
      <c r="B49" s="515"/>
      <c r="C49" s="515"/>
      <c r="D49" s="534"/>
      <c r="E49" s="525"/>
      <c r="F49" s="515"/>
      <c r="G49" s="529"/>
      <c r="H49" s="531"/>
      <c r="I49" s="551"/>
      <c r="J49" s="551"/>
      <c r="K49" s="72" t="s">
        <v>17</v>
      </c>
      <c r="L49" s="118" t="s">
        <v>25</v>
      </c>
      <c r="M49" s="116"/>
      <c r="N49" s="166"/>
      <c r="O49" s="72"/>
      <c r="P49" s="118"/>
      <c r="Q49" s="167"/>
      <c r="R49" s="166"/>
      <c r="S49" s="72"/>
      <c r="T49" s="168"/>
      <c r="U49" s="159"/>
      <c r="V49" s="149"/>
      <c r="W49" s="120">
        <v>2291</v>
      </c>
      <c r="X49" s="146"/>
      <c r="BL49" s="4"/>
      <c r="BM49" s="4"/>
      <c r="BN49" s="4"/>
      <c r="BO49" s="4"/>
      <c r="BP49" s="4"/>
      <c r="BQ49" s="4"/>
      <c r="BR49" s="4"/>
      <c r="BS49" s="4"/>
      <c r="BT49" s="4"/>
      <c r="BU49" s="4"/>
      <c r="BV49" s="4"/>
    </row>
    <row r="50" spans="1:74" s="19" customFormat="1" ht="24" customHeight="1">
      <c r="A50" s="525"/>
      <c r="B50" s="515"/>
      <c r="C50" s="515"/>
      <c r="D50" s="534"/>
      <c r="E50" s="525"/>
      <c r="F50" s="515"/>
      <c r="G50" s="526">
        <v>15</v>
      </c>
      <c r="H50" s="527" t="s">
        <v>36</v>
      </c>
      <c r="I50" s="482" t="s">
        <v>66</v>
      </c>
      <c r="J50" s="482" t="s">
        <v>65</v>
      </c>
      <c r="K50" s="42">
        <v>21</v>
      </c>
      <c r="L50" s="47" t="s">
        <v>69</v>
      </c>
      <c r="M50" s="43"/>
      <c r="N50" s="49"/>
      <c r="O50" s="42"/>
      <c r="P50" s="47"/>
      <c r="Q50" s="73"/>
      <c r="R50" s="49"/>
      <c r="S50" s="42"/>
      <c r="T50" s="48"/>
      <c r="U50" s="173"/>
      <c r="V50" s="161"/>
      <c r="W50" s="155">
        <v>4</v>
      </c>
      <c r="X50" s="162"/>
      <c r="BL50" s="4"/>
      <c r="BM50" s="4"/>
      <c r="BN50" s="4"/>
      <c r="BO50" s="4"/>
      <c r="BP50" s="4"/>
      <c r="BQ50" s="4"/>
      <c r="BR50" s="4"/>
      <c r="BS50" s="4"/>
      <c r="BT50" s="4"/>
      <c r="BU50" s="4"/>
      <c r="BV50" s="4"/>
    </row>
    <row r="51" spans="1:74" s="19" customFormat="1" ht="24" customHeight="1">
      <c r="A51" s="525"/>
      <c r="B51" s="515"/>
      <c r="C51" s="515"/>
      <c r="D51" s="534"/>
      <c r="E51" s="525"/>
      <c r="F51" s="515"/>
      <c r="G51" s="526"/>
      <c r="H51" s="527"/>
      <c r="I51" s="482"/>
      <c r="J51" s="482"/>
      <c r="K51" s="42">
        <v>22</v>
      </c>
      <c r="L51" s="47" t="s">
        <v>70</v>
      </c>
      <c r="M51" s="43"/>
      <c r="N51" s="49"/>
      <c r="O51" s="42"/>
      <c r="P51" s="47"/>
      <c r="Q51" s="73"/>
      <c r="R51" s="49"/>
      <c r="S51" s="42"/>
      <c r="T51" s="48"/>
      <c r="U51" s="159"/>
      <c r="V51" s="149"/>
      <c r="W51" s="120">
        <v>19</v>
      </c>
      <c r="X51" s="146"/>
      <c r="BL51" s="4"/>
      <c r="BM51" s="4"/>
      <c r="BN51" s="4"/>
      <c r="BO51" s="4"/>
      <c r="BP51" s="4"/>
      <c r="BQ51" s="4"/>
      <c r="BR51" s="4"/>
      <c r="BS51" s="4"/>
      <c r="BT51" s="4"/>
      <c r="BU51" s="4"/>
      <c r="BV51" s="4"/>
    </row>
    <row r="52" spans="1:74" s="19" customFormat="1" ht="24" customHeight="1">
      <c r="A52" s="525"/>
      <c r="B52" s="515"/>
      <c r="C52" s="515"/>
      <c r="D52" s="534"/>
      <c r="E52" s="525"/>
      <c r="F52" s="515"/>
      <c r="G52" s="526"/>
      <c r="H52" s="527"/>
      <c r="I52" s="482"/>
      <c r="J52" s="482"/>
      <c r="K52" s="526">
        <v>23</v>
      </c>
      <c r="L52" s="554" t="s">
        <v>71</v>
      </c>
      <c r="M52" s="557" t="s">
        <v>84</v>
      </c>
      <c r="N52" s="558" t="s">
        <v>87</v>
      </c>
      <c r="O52" s="42">
        <v>24</v>
      </c>
      <c r="P52" s="47" t="s">
        <v>72</v>
      </c>
      <c r="Q52" s="73"/>
      <c r="R52" s="49"/>
      <c r="S52" s="42"/>
      <c r="T52" s="48"/>
      <c r="U52" s="159"/>
      <c r="V52" s="149"/>
      <c r="W52" s="120">
        <v>1</v>
      </c>
      <c r="X52" s="146"/>
      <c r="BL52" s="4"/>
      <c r="BM52" s="4"/>
      <c r="BN52" s="4"/>
      <c r="BO52" s="4"/>
      <c r="BP52" s="4"/>
      <c r="BQ52" s="4"/>
      <c r="BR52" s="4"/>
      <c r="BS52" s="4"/>
      <c r="BT52" s="4"/>
      <c r="BU52" s="4"/>
      <c r="BV52" s="4"/>
    </row>
    <row r="53" spans="1:74" s="19" customFormat="1" ht="24" customHeight="1">
      <c r="A53" s="525"/>
      <c r="B53" s="515"/>
      <c r="C53" s="515"/>
      <c r="D53" s="534"/>
      <c r="E53" s="525"/>
      <c r="F53" s="515"/>
      <c r="G53" s="526"/>
      <c r="H53" s="527"/>
      <c r="I53" s="482"/>
      <c r="J53" s="482"/>
      <c r="K53" s="526"/>
      <c r="L53" s="554"/>
      <c r="M53" s="557" t="s">
        <v>84</v>
      </c>
      <c r="N53" s="558" t="s">
        <v>65</v>
      </c>
      <c r="O53" s="42">
        <v>25</v>
      </c>
      <c r="P53" s="47" t="s">
        <v>73</v>
      </c>
      <c r="Q53" s="73"/>
      <c r="R53" s="49"/>
      <c r="S53" s="42"/>
      <c r="T53" s="48"/>
      <c r="U53" s="159"/>
      <c r="V53" s="149"/>
      <c r="W53" s="120">
        <v>10</v>
      </c>
      <c r="X53" s="146"/>
      <c r="BL53" s="4"/>
      <c r="BM53" s="4"/>
      <c r="BN53" s="4"/>
      <c r="BO53" s="4"/>
      <c r="BP53" s="4"/>
      <c r="BQ53" s="4"/>
      <c r="BR53" s="4"/>
      <c r="BS53" s="4"/>
      <c r="BT53" s="4"/>
      <c r="BU53" s="4"/>
      <c r="BV53" s="4"/>
    </row>
    <row r="54" spans="1:74" s="19" customFormat="1" ht="24" customHeight="1">
      <c r="A54" s="525"/>
      <c r="B54" s="515"/>
      <c r="C54" s="515"/>
      <c r="D54" s="534"/>
      <c r="E54" s="525"/>
      <c r="F54" s="515"/>
      <c r="G54" s="526"/>
      <c r="H54" s="527"/>
      <c r="I54" s="482"/>
      <c r="J54" s="482"/>
      <c r="K54" s="526"/>
      <c r="L54" s="554"/>
      <c r="M54" s="557" t="s">
        <v>84</v>
      </c>
      <c r="N54" s="558" t="s">
        <v>65</v>
      </c>
      <c r="O54" s="42">
        <v>26</v>
      </c>
      <c r="P54" s="47" t="s">
        <v>74</v>
      </c>
      <c r="Q54" s="73"/>
      <c r="R54" s="49"/>
      <c r="S54" s="42"/>
      <c r="T54" s="48"/>
      <c r="U54" s="159"/>
      <c r="V54" s="149"/>
      <c r="W54" s="120">
        <v>6</v>
      </c>
      <c r="X54" s="146"/>
      <c r="BL54" s="4"/>
      <c r="BM54" s="4"/>
      <c r="BN54" s="4"/>
      <c r="BO54" s="4"/>
      <c r="BP54" s="4"/>
      <c r="BQ54" s="4"/>
      <c r="BR54" s="4"/>
      <c r="BS54" s="4"/>
      <c r="BT54" s="4"/>
      <c r="BU54" s="4"/>
      <c r="BV54" s="4"/>
    </row>
    <row r="55" spans="1:74" s="19" customFormat="1" ht="24" customHeight="1">
      <c r="A55" s="525"/>
      <c r="B55" s="515"/>
      <c r="C55" s="515"/>
      <c r="D55" s="534"/>
      <c r="E55" s="525"/>
      <c r="F55" s="515"/>
      <c r="G55" s="526"/>
      <c r="H55" s="527"/>
      <c r="I55" s="482"/>
      <c r="J55" s="482"/>
      <c r="K55" s="526"/>
      <c r="L55" s="554"/>
      <c r="M55" s="557" t="s">
        <v>84</v>
      </c>
      <c r="N55" s="558" t="s">
        <v>65</v>
      </c>
      <c r="O55" s="42" t="s">
        <v>17</v>
      </c>
      <c r="P55" s="47" t="s">
        <v>25</v>
      </c>
      <c r="Q55" s="73"/>
      <c r="R55" s="49"/>
      <c r="S55" s="42"/>
      <c r="T55" s="48"/>
      <c r="U55" s="159"/>
      <c r="V55" s="149"/>
      <c r="W55" s="120">
        <v>39</v>
      </c>
      <c r="X55" s="146"/>
      <c r="BL55" s="4"/>
      <c r="BM55" s="4"/>
      <c r="BN55" s="4"/>
      <c r="BO55" s="4"/>
      <c r="BP55" s="4"/>
      <c r="BQ55" s="4"/>
      <c r="BR55" s="4"/>
      <c r="BS55" s="4"/>
      <c r="BT55" s="4"/>
      <c r="BU55" s="4"/>
      <c r="BV55" s="4"/>
    </row>
    <row r="56" spans="1:74" s="19" customFormat="1" ht="24" customHeight="1">
      <c r="A56" s="525"/>
      <c r="B56" s="515"/>
      <c r="C56" s="515"/>
      <c r="D56" s="534"/>
      <c r="E56" s="525"/>
      <c r="F56" s="515"/>
      <c r="G56" s="526"/>
      <c r="H56" s="527"/>
      <c r="I56" s="482"/>
      <c r="J56" s="482"/>
      <c r="K56" s="526">
        <v>24</v>
      </c>
      <c r="L56" s="554" t="s">
        <v>72</v>
      </c>
      <c r="M56" s="557" t="s">
        <v>84</v>
      </c>
      <c r="N56" s="558" t="s">
        <v>87</v>
      </c>
      <c r="O56" s="42">
        <v>25</v>
      </c>
      <c r="P56" s="47" t="s">
        <v>73</v>
      </c>
      <c r="Q56" s="73"/>
      <c r="R56" s="49"/>
      <c r="S56" s="42"/>
      <c r="T56" s="48"/>
      <c r="U56" s="159"/>
      <c r="V56" s="149"/>
      <c r="W56" s="120">
        <v>1</v>
      </c>
      <c r="X56" s="146"/>
      <c r="BL56" s="4"/>
      <c r="BM56" s="4"/>
      <c r="BN56" s="4"/>
      <c r="BO56" s="4"/>
      <c r="BP56" s="4"/>
      <c r="BQ56" s="4"/>
      <c r="BR56" s="4"/>
      <c r="BS56" s="4"/>
      <c r="BT56" s="4"/>
      <c r="BU56" s="4"/>
      <c r="BV56" s="4"/>
    </row>
    <row r="57" spans="1:74" s="19" customFormat="1" ht="24" customHeight="1">
      <c r="A57" s="525"/>
      <c r="B57" s="515"/>
      <c r="C57" s="515"/>
      <c r="D57" s="534"/>
      <c r="E57" s="525"/>
      <c r="F57" s="515"/>
      <c r="G57" s="526"/>
      <c r="H57" s="527"/>
      <c r="I57" s="482"/>
      <c r="J57" s="482"/>
      <c r="K57" s="526"/>
      <c r="L57" s="554"/>
      <c r="M57" s="557" t="s">
        <v>84</v>
      </c>
      <c r="N57" s="558" t="s">
        <v>65</v>
      </c>
      <c r="O57" s="42" t="s">
        <v>17</v>
      </c>
      <c r="P57" s="47" t="s">
        <v>25</v>
      </c>
      <c r="Q57" s="73"/>
      <c r="R57" s="49"/>
      <c r="S57" s="42"/>
      <c r="T57" s="48"/>
      <c r="U57" s="159"/>
      <c r="V57" s="149"/>
      <c r="W57" s="120">
        <v>35</v>
      </c>
      <c r="X57" s="146"/>
      <c r="BL57" s="4"/>
      <c r="BM57" s="4"/>
      <c r="BN57" s="4"/>
      <c r="BO57" s="4"/>
      <c r="BP57" s="4"/>
      <c r="BQ57" s="4"/>
      <c r="BR57" s="4"/>
      <c r="BS57" s="4"/>
      <c r="BT57" s="4"/>
      <c r="BU57" s="4"/>
      <c r="BV57" s="4"/>
    </row>
    <row r="58" spans="1:74" s="19" customFormat="1" ht="24" customHeight="1">
      <c r="A58" s="525"/>
      <c r="B58" s="515"/>
      <c r="C58" s="515"/>
      <c r="D58" s="534"/>
      <c r="E58" s="525"/>
      <c r="F58" s="515"/>
      <c r="G58" s="526"/>
      <c r="H58" s="527"/>
      <c r="I58" s="482"/>
      <c r="J58" s="482"/>
      <c r="K58" s="42">
        <v>25</v>
      </c>
      <c r="L58" s="47" t="s">
        <v>73</v>
      </c>
      <c r="M58" s="43"/>
      <c r="N58" s="49"/>
      <c r="O58" s="42"/>
      <c r="P58" s="47"/>
      <c r="Q58" s="73"/>
      <c r="R58" s="49"/>
      <c r="S58" s="42"/>
      <c r="T58" s="48"/>
      <c r="U58" s="159"/>
      <c r="V58" s="149"/>
      <c r="W58" s="120">
        <v>329</v>
      </c>
      <c r="X58" s="146"/>
      <c r="BL58" s="4"/>
      <c r="BM58" s="4"/>
      <c r="BN58" s="4"/>
      <c r="BO58" s="4"/>
      <c r="BP58" s="4"/>
      <c r="BQ58" s="4"/>
      <c r="BR58" s="4"/>
      <c r="BS58" s="4"/>
      <c r="BT58" s="4"/>
      <c r="BU58" s="4"/>
      <c r="BV58" s="4"/>
    </row>
    <row r="59" spans="1:74" s="19" customFormat="1" ht="24" customHeight="1">
      <c r="A59" s="525"/>
      <c r="B59" s="515"/>
      <c r="C59" s="515"/>
      <c r="D59" s="534"/>
      <c r="E59" s="525"/>
      <c r="F59" s="515"/>
      <c r="G59" s="526"/>
      <c r="H59" s="527"/>
      <c r="I59" s="482"/>
      <c r="J59" s="482"/>
      <c r="K59" s="42">
        <v>26</v>
      </c>
      <c r="L59" s="47" t="s">
        <v>74</v>
      </c>
      <c r="M59" s="43"/>
      <c r="N59" s="49"/>
      <c r="O59" s="42"/>
      <c r="P59" s="47"/>
      <c r="Q59" s="73"/>
      <c r="R59" s="49"/>
      <c r="S59" s="42"/>
      <c r="T59" s="48"/>
      <c r="U59" s="159"/>
      <c r="V59" s="149"/>
      <c r="W59" s="120">
        <v>27</v>
      </c>
      <c r="X59" s="146"/>
      <c r="BL59" s="4"/>
      <c r="BM59" s="4"/>
      <c r="BN59" s="4"/>
      <c r="BO59" s="4"/>
      <c r="BP59" s="4"/>
      <c r="BQ59" s="4"/>
      <c r="BR59" s="4"/>
      <c r="BS59" s="4"/>
      <c r="BT59" s="4"/>
      <c r="BU59" s="4"/>
      <c r="BV59" s="4"/>
    </row>
    <row r="60" spans="1:74" s="19" customFormat="1" ht="24" customHeight="1">
      <c r="A60" s="525"/>
      <c r="B60" s="515"/>
      <c r="C60" s="515"/>
      <c r="D60" s="534"/>
      <c r="E60" s="525"/>
      <c r="F60" s="515"/>
      <c r="G60" s="526"/>
      <c r="H60" s="527"/>
      <c r="I60" s="482"/>
      <c r="J60" s="482"/>
      <c r="K60" s="42">
        <v>31</v>
      </c>
      <c r="L60" s="47" t="s">
        <v>37</v>
      </c>
      <c r="M60" s="43"/>
      <c r="N60" s="49"/>
      <c r="O60" s="42"/>
      <c r="P60" s="47"/>
      <c r="Q60" s="73"/>
      <c r="R60" s="49"/>
      <c r="S60" s="42"/>
      <c r="T60" s="48"/>
      <c r="U60" s="159"/>
      <c r="V60" s="149"/>
      <c r="W60" s="120">
        <v>1</v>
      </c>
      <c r="X60" s="146"/>
      <c r="BL60" s="4"/>
      <c r="BM60" s="4"/>
      <c r="BN60" s="4"/>
      <c r="BO60" s="4"/>
      <c r="BP60" s="4"/>
      <c r="BQ60" s="4"/>
      <c r="BR60" s="4"/>
      <c r="BS60" s="4"/>
      <c r="BT60" s="4"/>
      <c r="BU60" s="4"/>
      <c r="BV60" s="4"/>
    </row>
    <row r="61" spans="1:74" s="19" customFormat="1" ht="24" customHeight="1">
      <c r="A61" s="525"/>
      <c r="B61" s="515"/>
      <c r="C61" s="515"/>
      <c r="D61" s="534"/>
      <c r="E61" s="525"/>
      <c r="F61" s="515"/>
      <c r="G61" s="526"/>
      <c r="H61" s="527"/>
      <c r="I61" s="482"/>
      <c r="J61" s="482"/>
      <c r="K61" s="42">
        <v>32</v>
      </c>
      <c r="L61" s="47" t="s">
        <v>41</v>
      </c>
      <c r="M61" s="43"/>
      <c r="N61" s="49"/>
      <c r="O61" s="42"/>
      <c r="P61" s="47"/>
      <c r="Q61" s="73"/>
      <c r="R61" s="49"/>
      <c r="S61" s="42"/>
      <c r="T61" s="48"/>
      <c r="U61" s="159"/>
      <c r="V61" s="149"/>
      <c r="W61" s="120">
        <v>3</v>
      </c>
      <c r="X61" s="146"/>
      <c r="BL61" s="4"/>
      <c r="BM61" s="4"/>
      <c r="BN61" s="4"/>
      <c r="BO61" s="4"/>
      <c r="BP61" s="4"/>
      <c r="BQ61" s="4"/>
      <c r="BR61" s="4"/>
      <c r="BS61" s="4"/>
      <c r="BT61" s="4"/>
      <c r="BU61" s="4"/>
      <c r="BV61" s="4"/>
    </row>
    <row r="62" spans="1:74" s="19" customFormat="1" ht="24" customHeight="1">
      <c r="A62" s="525"/>
      <c r="B62" s="515"/>
      <c r="C62" s="515"/>
      <c r="D62" s="534"/>
      <c r="E62" s="525"/>
      <c r="F62" s="515"/>
      <c r="G62" s="526"/>
      <c r="H62" s="527"/>
      <c r="I62" s="482"/>
      <c r="J62" s="482"/>
      <c r="K62" s="42">
        <v>33</v>
      </c>
      <c r="L62" s="47" t="s">
        <v>50</v>
      </c>
      <c r="M62" s="43"/>
      <c r="N62" s="49"/>
      <c r="O62" s="42"/>
      <c r="P62" s="47"/>
      <c r="Q62" s="73"/>
      <c r="R62" s="49"/>
      <c r="S62" s="42"/>
      <c r="T62" s="48"/>
      <c r="U62" s="159"/>
      <c r="V62" s="149"/>
      <c r="W62" s="120">
        <v>1</v>
      </c>
      <c r="X62" s="146"/>
      <c r="BL62" s="4"/>
      <c r="BM62" s="4"/>
      <c r="BN62" s="4"/>
      <c r="BO62" s="4"/>
      <c r="BP62" s="4"/>
      <c r="BQ62" s="4"/>
      <c r="BR62" s="4"/>
      <c r="BS62" s="4"/>
      <c r="BT62" s="4"/>
      <c r="BU62" s="4"/>
      <c r="BV62" s="4"/>
    </row>
    <row r="63" spans="1:74" s="19" customFormat="1" ht="24" customHeight="1">
      <c r="A63" s="525"/>
      <c r="B63" s="515"/>
      <c r="C63" s="515"/>
      <c r="D63" s="534"/>
      <c r="E63" s="525"/>
      <c r="F63" s="515"/>
      <c r="G63" s="526"/>
      <c r="H63" s="527"/>
      <c r="I63" s="482"/>
      <c r="J63" s="482"/>
      <c r="K63" s="42">
        <v>36</v>
      </c>
      <c r="L63" s="47" t="s">
        <v>40</v>
      </c>
      <c r="M63" s="43"/>
      <c r="N63" s="49"/>
      <c r="O63" s="42"/>
      <c r="P63" s="47"/>
      <c r="Q63" s="73"/>
      <c r="R63" s="49"/>
      <c r="S63" s="42"/>
      <c r="T63" s="48"/>
      <c r="U63" s="159"/>
      <c r="V63" s="149"/>
      <c r="W63" s="120">
        <v>1</v>
      </c>
      <c r="X63" s="146"/>
      <c r="BL63" s="4"/>
      <c r="BM63" s="4"/>
      <c r="BN63" s="4"/>
      <c r="BO63" s="4"/>
      <c r="BP63" s="4"/>
      <c r="BQ63" s="4"/>
      <c r="BR63" s="4"/>
      <c r="BS63" s="4"/>
      <c r="BT63" s="4"/>
      <c r="BU63" s="4"/>
      <c r="BV63" s="4"/>
    </row>
    <row r="64" spans="1:74" s="19" customFormat="1" ht="24" customHeight="1">
      <c r="A64" s="525"/>
      <c r="B64" s="515"/>
      <c r="C64" s="515"/>
      <c r="D64" s="534"/>
      <c r="E64" s="525"/>
      <c r="F64" s="515"/>
      <c r="G64" s="526"/>
      <c r="H64" s="527"/>
      <c r="I64" s="482"/>
      <c r="J64" s="482"/>
      <c r="K64" s="42" t="s">
        <v>17</v>
      </c>
      <c r="L64" s="47" t="s">
        <v>25</v>
      </c>
      <c r="M64" s="43"/>
      <c r="N64" s="49"/>
      <c r="O64" s="42"/>
      <c r="P64" s="47"/>
      <c r="Q64" s="73"/>
      <c r="R64" s="49"/>
      <c r="S64" s="42"/>
      <c r="T64" s="48"/>
      <c r="U64" s="163"/>
      <c r="V64" s="164"/>
      <c r="W64" s="165">
        <v>325</v>
      </c>
      <c r="X64" s="147"/>
      <c r="BL64" s="4"/>
      <c r="BM64" s="4"/>
      <c r="BN64" s="4"/>
      <c r="BO64" s="4"/>
      <c r="BP64" s="4"/>
      <c r="BQ64" s="4"/>
      <c r="BR64" s="4"/>
      <c r="BS64" s="4"/>
      <c r="BT64" s="4"/>
      <c r="BU64" s="4"/>
      <c r="BV64" s="4"/>
    </row>
    <row r="65" spans="1:74" s="19" customFormat="1" ht="24" customHeight="1">
      <c r="A65" s="525"/>
      <c r="B65" s="515"/>
      <c r="C65" s="515"/>
      <c r="D65" s="534"/>
      <c r="E65" s="525"/>
      <c r="F65" s="515"/>
      <c r="G65" s="528">
        <v>16</v>
      </c>
      <c r="H65" s="530" t="s">
        <v>39</v>
      </c>
      <c r="I65" s="550" t="s">
        <v>66</v>
      </c>
      <c r="J65" s="550" t="s">
        <v>65</v>
      </c>
      <c r="K65" s="528">
        <v>23</v>
      </c>
      <c r="L65" s="555" t="s">
        <v>71</v>
      </c>
      <c r="M65" s="559" t="s">
        <v>84</v>
      </c>
      <c r="N65" s="560" t="s">
        <v>87</v>
      </c>
      <c r="O65" s="68">
        <v>25</v>
      </c>
      <c r="P65" s="69" t="s">
        <v>73</v>
      </c>
      <c r="Q65" s="117"/>
      <c r="R65" s="131"/>
      <c r="S65" s="68"/>
      <c r="T65" s="160"/>
      <c r="U65" s="159"/>
      <c r="V65" s="149"/>
      <c r="W65" s="120">
        <v>2</v>
      </c>
      <c r="X65" s="146"/>
      <c r="BL65" s="4"/>
      <c r="BM65" s="4"/>
      <c r="BN65" s="4"/>
      <c r="BO65" s="4"/>
      <c r="BP65" s="4"/>
      <c r="BQ65" s="4"/>
      <c r="BR65" s="4"/>
      <c r="BS65" s="4"/>
      <c r="BT65" s="4"/>
      <c r="BU65" s="4"/>
      <c r="BV65" s="4"/>
    </row>
    <row r="66" spans="1:74" s="19" customFormat="1" ht="24" customHeight="1">
      <c r="A66" s="525"/>
      <c r="B66" s="515"/>
      <c r="C66" s="515"/>
      <c r="D66" s="534"/>
      <c r="E66" s="525"/>
      <c r="F66" s="515"/>
      <c r="G66" s="526"/>
      <c r="H66" s="527"/>
      <c r="I66" s="482"/>
      <c r="J66" s="482"/>
      <c r="K66" s="526"/>
      <c r="L66" s="554"/>
      <c r="M66" s="557" t="s">
        <v>84</v>
      </c>
      <c r="N66" s="558" t="s">
        <v>65</v>
      </c>
      <c r="O66" s="42">
        <v>26</v>
      </c>
      <c r="P66" s="47" t="s">
        <v>74</v>
      </c>
      <c r="Q66" s="73"/>
      <c r="R66" s="49"/>
      <c r="S66" s="42"/>
      <c r="T66" s="48"/>
      <c r="U66" s="119"/>
      <c r="V66" s="149"/>
      <c r="W66" s="120">
        <v>1</v>
      </c>
      <c r="X66" s="146"/>
      <c r="BL66" s="4"/>
      <c r="BM66" s="4"/>
      <c r="BN66" s="4"/>
      <c r="BO66" s="4"/>
      <c r="BP66" s="4"/>
      <c r="BQ66" s="4"/>
      <c r="BR66" s="4"/>
      <c r="BS66" s="4"/>
      <c r="BT66" s="4"/>
      <c r="BU66" s="4"/>
      <c r="BV66" s="4"/>
    </row>
    <row r="67" spans="1:74" s="19" customFormat="1" ht="24" customHeight="1">
      <c r="A67" s="525"/>
      <c r="B67" s="515"/>
      <c r="C67" s="515"/>
      <c r="D67" s="534"/>
      <c r="E67" s="525"/>
      <c r="F67" s="515"/>
      <c r="G67" s="526"/>
      <c r="H67" s="527"/>
      <c r="I67" s="482"/>
      <c r="J67" s="482"/>
      <c r="K67" s="526"/>
      <c r="L67" s="554"/>
      <c r="M67" s="557" t="s">
        <v>84</v>
      </c>
      <c r="N67" s="558" t="s">
        <v>65</v>
      </c>
      <c r="O67" s="42" t="s">
        <v>17</v>
      </c>
      <c r="P67" s="47" t="s">
        <v>25</v>
      </c>
      <c r="Q67" s="73"/>
      <c r="R67" s="49"/>
      <c r="S67" s="42"/>
      <c r="T67" s="48"/>
      <c r="U67" s="119"/>
      <c r="V67" s="149"/>
      <c r="W67" s="120">
        <v>1</v>
      </c>
      <c r="X67" s="146"/>
      <c r="BL67" s="4"/>
      <c r="BM67" s="4"/>
      <c r="BN67" s="4"/>
      <c r="BO67" s="4"/>
      <c r="BP67" s="4"/>
      <c r="BQ67" s="4"/>
      <c r="BR67" s="4"/>
      <c r="BS67" s="4"/>
      <c r="BT67" s="4"/>
      <c r="BU67" s="4"/>
      <c r="BV67" s="4"/>
    </row>
    <row r="68" spans="1:74" s="19" customFormat="1" ht="24" customHeight="1">
      <c r="A68" s="525"/>
      <c r="B68" s="515"/>
      <c r="C68" s="515"/>
      <c r="D68" s="534"/>
      <c r="E68" s="525"/>
      <c r="F68" s="515"/>
      <c r="G68" s="526"/>
      <c r="H68" s="527"/>
      <c r="I68" s="482"/>
      <c r="J68" s="482"/>
      <c r="K68" s="42">
        <v>24</v>
      </c>
      <c r="L68" s="47" t="s">
        <v>72</v>
      </c>
      <c r="M68" s="43"/>
      <c r="N68" s="49"/>
      <c r="O68" s="42"/>
      <c r="P68" s="47"/>
      <c r="Q68" s="73"/>
      <c r="R68" s="49"/>
      <c r="S68" s="42"/>
      <c r="T68" s="48"/>
      <c r="U68" s="119"/>
      <c r="V68" s="149"/>
      <c r="W68" s="120">
        <v>1</v>
      </c>
      <c r="X68" s="146"/>
      <c r="BL68" s="4"/>
      <c r="BM68" s="4"/>
      <c r="BN68" s="4"/>
      <c r="BO68" s="4"/>
      <c r="BP68" s="4"/>
      <c r="BQ68" s="4"/>
      <c r="BR68" s="4"/>
      <c r="BS68" s="4"/>
      <c r="BT68" s="4"/>
      <c r="BU68" s="4"/>
      <c r="BV68" s="4"/>
    </row>
    <row r="69" spans="1:74" s="19" customFormat="1" ht="24" customHeight="1">
      <c r="A69" s="525"/>
      <c r="B69" s="515"/>
      <c r="C69" s="515"/>
      <c r="D69" s="534"/>
      <c r="E69" s="525"/>
      <c r="F69" s="515"/>
      <c r="G69" s="526"/>
      <c r="H69" s="527"/>
      <c r="I69" s="482"/>
      <c r="J69" s="482"/>
      <c r="K69" s="42">
        <v>25</v>
      </c>
      <c r="L69" s="47" t="s">
        <v>73</v>
      </c>
      <c r="M69" s="43"/>
      <c r="N69" s="49"/>
      <c r="O69" s="42"/>
      <c r="P69" s="47"/>
      <c r="Q69" s="73"/>
      <c r="R69" s="49"/>
      <c r="S69" s="42"/>
      <c r="T69" s="48"/>
      <c r="U69" s="119"/>
      <c r="V69" s="149"/>
      <c r="W69" s="120">
        <v>19</v>
      </c>
      <c r="X69" s="146"/>
      <c r="BL69" s="4"/>
      <c r="BM69" s="4"/>
      <c r="BN69" s="4"/>
      <c r="BO69" s="4"/>
      <c r="BP69" s="4"/>
      <c r="BQ69" s="4"/>
      <c r="BR69" s="4"/>
      <c r="BS69" s="4"/>
      <c r="BT69" s="4"/>
      <c r="BU69" s="4"/>
      <c r="BV69" s="4"/>
    </row>
    <row r="70" spans="1:74" s="19" customFormat="1" ht="24" customHeight="1">
      <c r="A70" s="525"/>
      <c r="B70" s="515"/>
      <c r="C70" s="515"/>
      <c r="D70" s="534"/>
      <c r="E70" s="525"/>
      <c r="F70" s="515"/>
      <c r="G70" s="526"/>
      <c r="H70" s="527"/>
      <c r="I70" s="482"/>
      <c r="J70" s="482"/>
      <c r="K70" s="42">
        <v>26</v>
      </c>
      <c r="L70" s="47" t="s">
        <v>74</v>
      </c>
      <c r="M70" s="43"/>
      <c r="N70" s="49"/>
      <c r="O70" s="42"/>
      <c r="P70" s="47"/>
      <c r="Q70" s="73"/>
      <c r="R70" s="49"/>
      <c r="S70" s="42"/>
      <c r="T70" s="48"/>
      <c r="U70" s="119"/>
      <c r="V70" s="149"/>
      <c r="W70" s="120">
        <v>7</v>
      </c>
      <c r="X70" s="146"/>
      <c r="BL70" s="4"/>
      <c r="BM70" s="4"/>
      <c r="BN70" s="4"/>
      <c r="BO70" s="4"/>
      <c r="BP70" s="4"/>
      <c r="BQ70" s="4"/>
      <c r="BR70" s="4"/>
      <c r="BS70" s="4"/>
      <c r="BT70" s="4"/>
      <c r="BU70" s="4"/>
      <c r="BV70" s="4"/>
    </row>
    <row r="71" spans="1:74" s="19" customFormat="1" ht="24" customHeight="1">
      <c r="A71" s="525"/>
      <c r="B71" s="515"/>
      <c r="C71" s="515"/>
      <c r="D71" s="534"/>
      <c r="E71" s="525"/>
      <c r="F71" s="515"/>
      <c r="G71" s="529"/>
      <c r="H71" s="531"/>
      <c r="I71" s="551"/>
      <c r="J71" s="551"/>
      <c r="K71" s="72" t="s">
        <v>17</v>
      </c>
      <c r="L71" s="118" t="s">
        <v>25</v>
      </c>
      <c r="M71" s="116"/>
      <c r="N71" s="166"/>
      <c r="O71" s="72"/>
      <c r="P71" s="118"/>
      <c r="Q71" s="167"/>
      <c r="R71" s="166"/>
      <c r="S71" s="72"/>
      <c r="T71" s="168"/>
      <c r="U71" s="119"/>
      <c r="V71" s="149"/>
      <c r="W71" s="120">
        <v>30</v>
      </c>
      <c r="X71" s="146"/>
      <c r="BL71" s="4"/>
      <c r="BM71" s="4"/>
      <c r="BN71" s="4"/>
      <c r="BO71" s="4"/>
      <c r="BP71" s="4"/>
      <c r="BQ71" s="4"/>
      <c r="BR71" s="4"/>
      <c r="BS71" s="4"/>
      <c r="BT71" s="4"/>
      <c r="BU71" s="4"/>
      <c r="BV71" s="4"/>
    </row>
    <row r="72" spans="1:74" s="19" customFormat="1" ht="24" customHeight="1">
      <c r="A72" s="525"/>
      <c r="B72" s="515"/>
      <c r="C72" s="515"/>
      <c r="D72" s="534"/>
      <c r="E72" s="525"/>
      <c r="F72" s="515"/>
      <c r="G72" s="526">
        <v>21</v>
      </c>
      <c r="H72" s="527" t="s">
        <v>37</v>
      </c>
      <c r="I72" s="482" t="s">
        <v>66</v>
      </c>
      <c r="J72" s="482" t="s">
        <v>65</v>
      </c>
      <c r="K72" s="42">
        <v>12</v>
      </c>
      <c r="L72" s="47" t="s">
        <v>34</v>
      </c>
      <c r="M72" s="43"/>
      <c r="N72" s="49"/>
      <c r="O72" s="42"/>
      <c r="P72" s="47"/>
      <c r="Q72" s="73"/>
      <c r="R72" s="49"/>
      <c r="S72" s="42"/>
      <c r="T72" s="48"/>
      <c r="U72" s="174"/>
      <c r="V72" s="161"/>
      <c r="W72" s="175">
        <v>2</v>
      </c>
      <c r="X72" s="162"/>
      <c r="BL72" s="4"/>
      <c r="BM72" s="4"/>
      <c r="BN72" s="4"/>
      <c r="BO72" s="4"/>
      <c r="BP72" s="4"/>
      <c r="BQ72" s="4"/>
      <c r="BR72" s="4"/>
      <c r="BS72" s="4"/>
      <c r="BT72" s="4"/>
      <c r="BU72" s="4"/>
      <c r="BV72" s="4"/>
    </row>
    <row r="73" spans="1:74" s="19" customFormat="1" ht="24" customHeight="1">
      <c r="A73" s="525"/>
      <c r="B73" s="515"/>
      <c r="C73" s="515"/>
      <c r="D73" s="534"/>
      <c r="E73" s="525"/>
      <c r="F73" s="515"/>
      <c r="G73" s="526"/>
      <c r="H73" s="527"/>
      <c r="I73" s="482"/>
      <c r="J73" s="482"/>
      <c r="K73" s="526">
        <v>15</v>
      </c>
      <c r="L73" s="554" t="s">
        <v>36</v>
      </c>
      <c r="M73" s="557" t="s">
        <v>84</v>
      </c>
      <c r="N73" s="558" t="s">
        <v>87</v>
      </c>
      <c r="O73" s="42">
        <v>25</v>
      </c>
      <c r="P73" s="47" t="s">
        <v>73</v>
      </c>
      <c r="Q73" s="73"/>
      <c r="R73" s="49"/>
      <c r="S73" s="42"/>
      <c r="T73" s="48"/>
      <c r="U73" s="121"/>
      <c r="V73" s="149"/>
      <c r="W73" s="122">
        <v>1</v>
      </c>
      <c r="X73" s="146"/>
      <c r="BL73" s="4"/>
      <c r="BM73" s="4"/>
      <c r="BN73" s="4"/>
      <c r="BO73" s="4"/>
      <c r="BP73" s="4"/>
      <c r="BQ73" s="4"/>
      <c r="BR73" s="4"/>
      <c r="BS73" s="4"/>
      <c r="BT73" s="4"/>
      <c r="BU73" s="4"/>
      <c r="BV73" s="4"/>
    </row>
    <row r="74" spans="1:74" s="19" customFormat="1" ht="24" customHeight="1">
      <c r="A74" s="525"/>
      <c r="B74" s="515"/>
      <c r="C74" s="515"/>
      <c r="D74" s="534"/>
      <c r="E74" s="525"/>
      <c r="F74" s="515"/>
      <c r="G74" s="526"/>
      <c r="H74" s="527"/>
      <c r="I74" s="482"/>
      <c r="J74" s="482"/>
      <c r="K74" s="526"/>
      <c r="L74" s="554"/>
      <c r="M74" s="557" t="s">
        <v>84</v>
      </c>
      <c r="N74" s="558" t="s">
        <v>65</v>
      </c>
      <c r="O74" s="42" t="s">
        <v>17</v>
      </c>
      <c r="P74" s="47" t="s">
        <v>25</v>
      </c>
      <c r="Q74" s="73"/>
      <c r="R74" s="49"/>
      <c r="S74" s="42"/>
      <c r="T74" s="48"/>
      <c r="U74" s="121"/>
      <c r="V74" s="149"/>
      <c r="W74" s="122">
        <v>2</v>
      </c>
      <c r="X74" s="146"/>
      <c r="BL74" s="4"/>
      <c r="BM74" s="4"/>
      <c r="BN74" s="4"/>
      <c r="BO74" s="4"/>
      <c r="BP74" s="4"/>
      <c r="BQ74" s="4"/>
      <c r="BR74" s="4"/>
      <c r="BS74" s="4"/>
      <c r="BT74" s="4"/>
      <c r="BU74" s="4"/>
      <c r="BV74" s="4"/>
    </row>
    <row r="75" spans="1:74" s="19" customFormat="1" ht="24" customHeight="1">
      <c r="A75" s="525"/>
      <c r="B75" s="515"/>
      <c r="C75" s="515"/>
      <c r="D75" s="534"/>
      <c r="E75" s="525"/>
      <c r="F75" s="515"/>
      <c r="G75" s="526"/>
      <c r="H75" s="527"/>
      <c r="I75" s="482"/>
      <c r="J75" s="482"/>
      <c r="K75" s="42">
        <v>16</v>
      </c>
      <c r="L75" s="47" t="s">
        <v>39</v>
      </c>
      <c r="M75" s="43"/>
      <c r="N75" s="49"/>
      <c r="O75" s="42"/>
      <c r="P75" s="47"/>
      <c r="Q75" s="73"/>
      <c r="R75" s="49"/>
      <c r="S75" s="42"/>
      <c r="T75" s="48"/>
      <c r="U75" s="148"/>
      <c r="V75" s="164"/>
      <c r="W75" s="145">
        <v>2</v>
      </c>
      <c r="X75" s="147"/>
      <c r="BL75" s="4"/>
      <c r="BM75" s="4"/>
      <c r="BN75" s="4"/>
      <c r="BO75" s="4"/>
      <c r="BP75" s="4"/>
      <c r="BQ75" s="4"/>
      <c r="BR75" s="4"/>
      <c r="BS75" s="4"/>
      <c r="BT75" s="4"/>
      <c r="BU75" s="4"/>
      <c r="BV75" s="4"/>
    </row>
    <row r="76" spans="1:74" s="19" customFormat="1" ht="24" customHeight="1">
      <c r="A76" s="525"/>
      <c r="B76" s="515"/>
      <c r="C76" s="515"/>
      <c r="D76" s="534"/>
      <c r="E76" s="525"/>
      <c r="F76" s="515"/>
      <c r="G76" s="528">
        <v>31</v>
      </c>
      <c r="H76" s="530" t="s">
        <v>37</v>
      </c>
      <c r="I76" s="550" t="s">
        <v>66</v>
      </c>
      <c r="J76" s="550" t="s">
        <v>65</v>
      </c>
      <c r="K76" s="68">
        <v>15</v>
      </c>
      <c r="L76" s="69" t="s">
        <v>36</v>
      </c>
      <c r="M76" s="132"/>
      <c r="N76" s="131"/>
      <c r="O76" s="68"/>
      <c r="P76" s="69"/>
      <c r="Q76" s="117"/>
      <c r="R76" s="131"/>
      <c r="S76" s="68"/>
      <c r="T76" s="160"/>
      <c r="U76" s="121"/>
      <c r="V76" s="149"/>
      <c r="W76" s="122">
        <v>1</v>
      </c>
      <c r="X76" s="146"/>
      <c r="BL76" s="4"/>
      <c r="BM76" s="4"/>
      <c r="BN76" s="4"/>
      <c r="BO76" s="4"/>
      <c r="BP76" s="4"/>
      <c r="BQ76" s="4"/>
      <c r="BR76" s="4"/>
      <c r="BS76" s="4"/>
      <c r="BT76" s="4"/>
      <c r="BU76" s="4"/>
      <c r="BV76" s="4"/>
    </row>
    <row r="77" spans="1:74" s="19" customFormat="1" ht="24" customHeight="1">
      <c r="A77" s="525"/>
      <c r="B77" s="515"/>
      <c r="C77" s="515"/>
      <c r="D77" s="534"/>
      <c r="E77" s="525"/>
      <c r="F77" s="515"/>
      <c r="G77" s="526"/>
      <c r="H77" s="527"/>
      <c r="I77" s="482"/>
      <c r="J77" s="482"/>
      <c r="K77" s="526">
        <v>33</v>
      </c>
      <c r="L77" s="554" t="s">
        <v>50</v>
      </c>
      <c r="M77" s="557" t="s">
        <v>84</v>
      </c>
      <c r="N77" s="558" t="s">
        <v>87</v>
      </c>
      <c r="O77" s="42">
        <v>35</v>
      </c>
      <c r="P77" s="47" t="s">
        <v>43</v>
      </c>
      <c r="Q77" s="73"/>
      <c r="R77" s="49"/>
      <c r="S77" s="42"/>
      <c r="T77" s="48"/>
      <c r="U77" s="121"/>
      <c r="V77" s="149"/>
      <c r="W77" s="122">
        <v>1</v>
      </c>
      <c r="X77" s="146"/>
      <c r="BL77" s="4"/>
      <c r="BM77" s="4"/>
      <c r="BN77" s="4"/>
      <c r="BO77" s="4"/>
      <c r="BP77" s="4"/>
      <c r="BQ77" s="4"/>
      <c r="BR77" s="4"/>
      <c r="BS77" s="4"/>
      <c r="BT77" s="4"/>
      <c r="BU77" s="4"/>
      <c r="BV77" s="4"/>
    </row>
    <row r="78" spans="1:74" s="19" customFormat="1" ht="24" customHeight="1">
      <c r="A78" s="525"/>
      <c r="B78" s="515"/>
      <c r="C78" s="515"/>
      <c r="D78" s="534"/>
      <c r="E78" s="525"/>
      <c r="F78" s="515"/>
      <c r="G78" s="526"/>
      <c r="H78" s="527"/>
      <c r="I78" s="482"/>
      <c r="J78" s="482"/>
      <c r="K78" s="526"/>
      <c r="L78" s="554"/>
      <c r="M78" s="557" t="s">
        <v>84</v>
      </c>
      <c r="N78" s="558" t="s">
        <v>65</v>
      </c>
      <c r="O78" s="42" t="s">
        <v>17</v>
      </c>
      <c r="P78" s="47" t="s">
        <v>25</v>
      </c>
      <c r="Q78" s="73"/>
      <c r="R78" s="49"/>
      <c r="S78" s="42"/>
      <c r="T78" s="48"/>
      <c r="U78" s="121"/>
      <c r="V78" s="149"/>
      <c r="W78" s="122">
        <v>2</v>
      </c>
      <c r="X78" s="146"/>
      <c r="BL78" s="4"/>
      <c r="BM78" s="4"/>
      <c r="BN78" s="4"/>
      <c r="BO78" s="4"/>
      <c r="BP78" s="4"/>
      <c r="BQ78" s="4"/>
      <c r="BR78" s="4"/>
      <c r="BS78" s="4"/>
      <c r="BT78" s="4"/>
      <c r="BU78" s="4"/>
      <c r="BV78" s="4"/>
    </row>
    <row r="79" spans="1:74" s="19" customFormat="1" ht="24" customHeight="1">
      <c r="A79" s="525"/>
      <c r="B79" s="515"/>
      <c r="C79" s="515"/>
      <c r="D79" s="534"/>
      <c r="E79" s="525"/>
      <c r="F79" s="515"/>
      <c r="G79" s="526"/>
      <c r="H79" s="527"/>
      <c r="I79" s="482"/>
      <c r="J79" s="482"/>
      <c r="K79" s="42">
        <v>35</v>
      </c>
      <c r="L79" s="47" t="s">
        <v>43</v>
      </c>
      <c r="M79" s="43"/>
      <c r="N79" s="49"/>
      <c r="O79" s="42"/>
      <c r="P79" s="47"/>
      <c r="Q79" s="73"/>
      <c r="R79" s="49"/>
      <c r="S79" s="42"/>
      <c r="T79" s="48"/>
      <c r="U79" s="121"/>
      <c r="V79" s="149"/>
      <c r="W79" s="122">
        <v>7</v>
      </c>
      <c r="X79" s="146"/>
      <c r="BL79" s="4"/>
      <c r="BM79" s="4"/>
      <c r="BN79" s="4"/>
      <c r="BO79" s="4"/>
      <c r="BP79" s="4"/>
      <c r="BQ79" s="4"/>
      <c r="BR79" s="4"/>
      <c r="BS79" s="4"/>
      <c r="BT79" s="4"/>
      <c r="BU79" s="4"/>
      <c r="BV79" s="4"/>
    </row>
    <row r="80" spans="1:74" s="19" customFormat="1" ht="24" customHeight="1">
      <c r="A80" s="525"/>
      <c r="B80" s="515"/>
      <c r="C80" s="515"/>
      <c r="D80" s="534"/>
      <c r="E80" s="525"/>
      <c r="F80" s="515"/>
      <c r="G80" s="529"/>
      <c r="H80" s="531"/>
      <c r="I80" s="551"/>
      <c r="J80" s="551"/>
      <c r="K80" s="72" t="s">
        <v>17</v>
      </c>
      <c r="L80" s="118" t="s">
        <v>25</v>
      </c>
      <c r="M80" s="116"/>
      <c r="N80" s="166"/>
      <c r="O80" s="72"/>
      <c r="P80" s="118"/>
      <c r="Q80" s="167"/>
      <c r="R80" s="166"/>
      <c r="S80" s="72"/>
      <c r="T80" s="168"/>
      <c r="U80" s="121"/>
      <c r="V80" s="149"/>
      <c r="W80" s="122">
        <v>31</v>
      </c>
      <c r="X80" s="146"/>
      <c r="BL80" s="4"/>
      <c r="BM80" s="4"/>
      <c r="BN80" s="4"/>
      <c r="BO80" s="4"/>
      <c r="BP80" s="4"/>
      <c r="BQ80" s="4"/>
      <c r="BR80" s="4"/>
      <c r="BS80" s="4"/>
      <c r="BT80" s="4"/>
      <c r="BU80" s="4"/>
      <c r="BV80" s="4"/>
    </row>
    <row r="81" spans="1:74" s="19" customFormat="1" ht="24" customHeight="1">
      <c r="A81" s="525"/>
      <c r="B81" s="515"/>
      <c r="C81" s="515"/>
      <c r="D81" s="534"/>
      <c r="E81" s="525"/>
      <c r="F81" s="515"/>
      <c r="G81" s="526">
        <v>22</v>
      </c>
      <c r="H81" s="527" t="s">
        <v>70</v>
      </c>
      <c r="I81" s="482" t="s">
        <v>66</v>
      </c>
      <c r="J81" s="482" t="s">
        <v>65</v>
      </c>
      <c r="K81" s="42">
        <v>12</v>
      </c>
      <c r="L81" s="47" t="s">
        <v>34</v>
      </c>
      <c r="M81" s="43"/>
      <c r="N81" s="49"/>
      <c r="O81" s="42"/>
      <c r="P81" s="47"/>
      <c r="Q81" s="73"/>
      <c r="R81" s="49"/>
      <c r="S81" s="42"/>
      <c r="T81" s="48"/>
      <c r="U81" s="174"/>
      <c r="V81" s="161"/>
      <c r="W81" s="175"/>
      <c r="X81" s="162"/>
      <c r="BL81" s="4"/>
      <c r="BM81" s="4"/>
      <c r="BN81" s="4"/>
      <c r="BO81" s="4"/>
      <c r="BP81" s="4"/>
      <c r="BQ81" s="4"/>
      <c r="BR81" s="4"/>
      <c r="BS81" s="4"/>
      <c r="BT81" s="4"/>
      <c r="BU81" s="4"/>
      <c r="BV81" s="4"/>
    </row>
    <row r="82" spans="1:74" s="19" customFormat="1" ht="24" customHeight="1">
      <c r="A82" s="525"/>
      <c r="B82" s="515"/>
      <c r="C82" s="515"/>
      <c r="D82" s="534"/>
      <c r="E82" s="525"/>
      <c r="F82" s="515"/>
      <c r="G82" s="526"/>
      <c r="H82" s="527"/>
      <c r="I82" s="482"/>
      <c r="J82" s="482"/>
      <c r="K82" s="42">
        <v>15</v>
      </c>
      <c r="L82" s="135" t="s">
        <v>36</v>
      </c>
      <c r="M82" s="43" t="s">
        <v>84</v>
      </c>
      <c r="N82" s="49" t="s">
        <v>87</v>
      </c>
      <c r="O82" s="42">
        <v>35</v>
      </c>
      <c r="P82" s="47" t="s">
        <v>43</v>
      </c>
      <c r="Q82" s="73"/>
      <c r="R82" s="49"/>
      <c r="S82" s="42"/>
      <c r="T82" s="48"/>
      <c r="U82" s="148"/>
      <c r="V82" s="164"/>
      <c r="W82" s="145"/>
      <c r="X82" s="147"/>
      <c r="BL82" s="4"/>
      <c r="BM82" s="4"/>
      <c r="BN82" s="4"/>
      <c r="BO82" s="4"/>
      <c r="BP82" s="4"/>
      <c r="BQ82" s="4"/>
      <c r="BR82" s="4"/>
      <c r="BS82" s="4"/>
      <c r="BT82" s="4"/>
      <c r="BU82" s="4"/>
      <c r="BV82" s="4"/>
    </row>
    <row r="83" spans="1:74" s="19" customFormat="1" ht="24" customHeight="1">
      <c r="A83" s="525"/>
      <c r="B83" s="515"/>
      <c r="C83" s="515"/>
      <c r="D83" s="534"/>
      <c r="E83" s="525"/>
      <c r="F83" s="515"/>
      <c r="G83" s="528">
        <v>32</v>
      </c>
      <c r="H83" s="530" t="s">
        <v>41</v>
      </c>
      <c r="I83" s="550" t="s">
        <v>66</v>
      </c>
      <c r="J83" s="550" t="s">
        <v>65</v>
      </c>
      <c r="K83" s="68">
        <v>35</v>
      </c>
      <c r="L83" s="69" t="s">
        <v>43</v>
      </c>
      <c r="M83" s="132"/>
      <c r="N83" s="131"/>
      <c r="O83" s="68"/>
      <c r="P83" s="69"/>
      <c r="Q83" s="117"/>
      <c r="R83" s="131"/>
      <c r="S83" s="68"/>
      <c r="T83" s="160"/>
      <c r="U83" s="121"/>
      <c r="V83" s="149"/>
      <c r="W83" s="122">
        <v>3</v>
      </c>
      <c r="X83" s="146"/>
      <c r="BL83" s="4"/>
      <c r="BM83" s="4"/>
      <c r="BN83" s="4"/>
      <c r="BO83" s="4"/>
      <c r="BP83" s="4"/>
      <c r="BQ83" s="4"/>
      <c r="BR83" s="4"/>
      <c r="BS83" s="4"/>
      <c r="BT83" s="4"/>
      <c r="BU83" s="4"/>
      <c r="BV83" s="4"/>
    </row>
    <row r="84" spans="1:74" s="19" customFormat="1" ht="24" customHeight="1">
      <c r="A84" s="525"/>
      <c r="B84" s="515"/>
      <c r="C84" s="515"/>
      <c r="D84" s="534"/>
      <c r="E84" s="525"/>
      <c r="F84" s="515"/>
      <c r="G84" s="526"/>
      <c r="H84" s="527"/>
      <c r="I84" s="482"/>
      <c r="J84" s="482"/>
      <c r="K84" s="42">
        <v>36</v>
      </c>
      <c r="L84" s="47" t="s">
        <v>40</v>
      </c>
      <c r="M84" s="43"/>
      <c r="N84" s="49"/>
      <c r="O84" s="42"/>
      <c r="P84" s="47"/>
      <c r="Q84" s="73"/>
      <c r="R84" s="49"/>
      <c r="S84" s="42"/>
      <c r="T84" s="48"/>
      <c r="U84" s="121"/>
      <c r="V84" s="149"/>
      <c r="W84" s="122">
        <v>1</v>
      </c>
      <c r="X84" s="146"/>
      <c r="BL84" s="4"/>
      <c r="BM84" s="4"/>
      <c r="BN84" s="4"/>
      <c r="BO84" s="4"/>
      <c r="BP84" s="4"/>
      <c r="BQ84" s="4"/>
      <c r="BR84" s="4"/>
      <c r="BS84" s="4"/>
      <c r="BT84" s="4"/>
      <c r="BU84" s="4"/>
      <c r="BV84" s="4"/>
    </row>
    <row r="85" spans="1:74" s="19" customFormat="1" ht="24" customHeight="1">
      <c r="A85" s="525"/>
      <c r="B85" s="515"/>
      <c r="C85" s="515"/>
      <c r="D85" s="534"/>
      <c r="E85" s="525"/>
      <c r="F85" s="515"/>
      <c r="G85" s="529"/>
      <c r="H85" s="531"/>
      <c r="I85" s="551"/>
      <c r="J85" s="551"/>
      <c r="K85" s="72" t="s">
        <v>17</v>
      </c>
      <c r="L85" s="118" t="s">
        <v>25</v>
      </c>
      <c r="M85" s="116"/>
      <c r="N85" s="166"/>
      <c r="O85" s="72"/>
      <c r="P85" s="118"/>
      <c r="Q85" s="167"/>
      <c r="R85" s="166"/>
      <c r="S85" s="72"/>
      <c r="T85" s="168"/>
      <c r="U85" s="121"/>
      <c r="V85" s="149"/>
      <c r="W85" s="122">
        <v>11</v>
      </c>
      <c r="X85" s="146"/>
      <c r="BL85" s="4"/>
      <c r="BM85" s="4"/>
      <c r="BN85" s="4"/>
      <c r="BO85" s="4"/>
      <c r="BP85" s="4"/>
      <c r="BQ85" s="4"/>
      <c r="BR85" s="4"/>
      <c r="BS85" s="4"/>
      <c r="BT85" s="4"/>
      <c r="BU85" s="4"/>
      <c r="BV85" s="4"/>
    </row>
    <row r="86" spans="1:74" s="19" customFormat="1" ht="24" customHeight="1">
      <c r="A86" s="525"/>
      <c r="B86" s="515"/>
      <c r="C86" s="515"/>
      <c r="D86" s="534"/>
      <c r="E86" s="525"/>
      <c r="F86" s="515"/>
      <c r="G86" s="526">
        <v>23</v>
      </c>
      <c r="H86" s="527" t="s">
        <v>71</v>
      </c>
      <c r="I86" s="482" t="s">
        <v>66</v>
      </c>
      <c r="J86" s="482" t="s">
        <v>65</v>
      </c>
      <c r="K86" s="526">
        <v>11</v>
      </c>
      <c r="L86" s="554" t="s">
        <v>33</v>
      </c>
      <c r="M86" s="557" t="s">
        <v>84</v>
      </c>
      <c r="N86" s="558" t="s">
        <v>87</v>
      </c>
      <c r="O86" s="42">
        <v>25</v>
      </c>
      <c r="P86" s="47" t="s">
        <v>73</v>
      </c>
      <c r="Q86" s="73"/>
      <c r="R86" s="49"/>
      <c r="S86" s="42"/>
      <c r="T86" s="48"/>
      <c r="U86" s="174"/>
      <c r="V86" s="161"/>
      <c r="W86" s="175"/>
      <c r="X86" s="162"/>
      <c r="BL86" s="4"/>
      <c r="BM86" s="4"/>
      <c r="BN86" s="4"/>
      <c r="BO86" s="4"/>
      <c r="BP86" s="4"/>
      <c r="BQ86" s="4"/>
      <c r="BR86" s="4"/>
      <c r="BS86" s="4"/>
      <c r="BT86" s="4"/>
      <c r="BU86" s="4"/>
      <c r="BV86" s="4"/>
    </row>
    <row r="87" spans="1:74" s="19" customFormat="1" ht="24" customHeight="1">
      <c r="A87" s="525"/>
      <c r="B87" s="515"/>
      <c r="C87" s="515"/>
      <c r="D87" s="534"/>
      <c r="E87" s="525"/>
      <c r="F87" s="515"/>
      <c r="G87" s="526"/>
      <c r="H87" s="527"/>
      <c r="I87" s="482"/>
      <c r="J87" s="482"/>
      <c r="K87" s="526"/>
      <c r="L87" s="554"/>
      <c r="M87" s="557" t="s">
        <v>84</v>
      </c>
      <c r="N87" s="558" t="s">
        <v>65</v>
      </c>
      <c r="O87" s="42">
        <v>26</v>
      </c>
      <c r="P87" s="47" t="s">
        <v>74</v>
      </c>
      <c r="Q87" s="73"/>
      <c r="R87" s="49"/>
      <c r="S87" s="42"/>
      <c r="T87" s="48"/>
      <c r="U87" s="121"/>
      <c r="V87" s="149"/>
      <c r="W87" s="122"/>
      <c r="X87" s="146"/>
      <c r="BL87" s="4"/>
      <c r="BM87" s="4"/>
      <c r="BN87" s="4"/>
      <c r="BO87" s="4"/>
      <c r="BP87" s="4"/>
      <c r="BQ87" s="4"/>
      <c r="BR87" s="4"/>
      <c r="BS87" s="4"/>
      <c r="BT87" s="4"/>
      <c r="BU87" s="4"/>
      <c r="BV87" s="4"/>
    </row>
    <row r="88" spans="1:74" s="19" customFormat="1" ht="24" customHeight="1">
      <c r="A88" s="525"/>
      <c r="B88" s="515"/>
      <c r="C88" s="515"/>
      <c r="D88" s="534"/>
      <c r="E88" s="525"/>
      <c r="F88" s="515"/>
      <c r="G88" s="526"/>
      <c r="H88" s="527"/>
      <c r="I88" s="482"/>
      <c r="J88" s="482"/>
      <c r="K88" s="526"/>
      <c r="L88" s="554"/>
      <c r="M88" s="557" t="s">
        <v>84</v>
      </c>
      <c r="N88" s="558" t="s">
        <v>65</v>
      </c>
      <c r="O88" s="42" t="s">
        <v>17</v>
      </c>
      <c r="P88" s="47" t="s">
        <v>25</v>
      </c>
      <c r="Q88" s="73"/>
      <c r="R88" s="49"/>
      <c r="S88" s="42"/>
      <c r="T88" s="48"/>
      <c r="U88" s="121"/>
      <c r="V88" s="149"/>
      <c r="W88" s="122"/>
      <c r="X88" s="146"/>
      <c r="BL88" s="4"/>
      <c r="BM88" s="4"/>
      <c r="BN88" s="4"/>
      <c r="BO88" s="4"/>
      <c r="BP88" s="4"/>
      <c r="BQ88" s="4"/>
      <c r="BR88" s="4"/>
      <c r="BS88" s="4"/>
      <c r="BT88" s="4"/>
      <c r="BU88" s="4"/>
      <c r="BV88" s="4"/>
    </row>
    <row r="89" spans="1:74" s="19" customFormat="1" ht="24" customHeight="1">
      <c r="A89" s="525"/>
      <c r="B89" s="515"/>
      <c r="C89" s="515"/>
      <c r="D89" s="534"/>
      <c r="E89" s="525"/>
      <c r="F89" s="515"/>
      <c r="G89" s="526"/>
      <c r="H89" s="527"/>
      <c r="I89" s="482"/>
      <c r="J89" s="482"/>
      <c r="K89" s="526">
        <v>12</v>
      </c>
      <c r="L89" s="554" t="s">
        <v>34</v>
      </c>
      <c r="M89" s="557" t="s">
        <v>84</v>
      </c>
      <c r="N89" s="558" t="s">
        <v>87</v>
      </c>
      <c r="O89" s="42">
        <v>25</v>
      </c>
      <c r="P89" s="47" t="s">
        <v>73</v>
      </c>
      <c r="Q89" s="73"/>
      <c r="R89" s="49"/>
      <c r="S89" s="42"/>
      <c r="T89" s="48"/>
      <c r="U89" s="121"/>
      <c r="V89" s="149"/>
      <c r="W89" s="122"/>
      <c r="X89" s="146"/>
      <c r="BL89" s="4"/>
      <c r="BM89" s="4"/>
      <c r="BN89" s="4"/>
      <c r="BO89" s="4"/>
      <c r="BP89" s="4"/>
      <c r="BQ89" s="4"/>
      <c r="BR89" s="4"/>
      <c r="BS89" s="4"/>
      <c r="BT89" s="4"/>
      <c r="BU89" s="4"/>
      <c r="BV89" s="4"/>
    </row>
    <row r="90" spans="1:74" s="19" customFormat="1" ht="24" customHeight="1">
      <c r="A90" s="525"/>
      <c r="B90" s="515"/>
      <c r="C90" s="515"/>
      <c r="D90" s="534"/>
      <c r="E90" s="525"/>
      <c r="F90" s="515"/>
      <c r="G90" s="526"/>
      <c r="H90" s="527"/>
      <c r="I90" s="482"/>
      <c r="J90" s="482"/>
      <c r="K90" s="526"/>
      <c r="L90" s="554"/>
      <c r="M90" s="557" t="s">
        <v>84</v>
      </c>
      <c r="N90" s="558" t="s">
        <v>65</v>
      </c>
      <c r="O90" s="42">
        <v>26</v>
      </c>
      <c r="P90" s="47" t="s">
        <v>74</v>
      </c>
      <c r="Q90" s="73"/>
      <c r="R90" s="49"/>
      <c r="S90" s="42"/>
      <c r="T90" s="48"/>
      <c r="U90" s="121"/>
      <c r="V90" s="149"/>
      <c r="W90" s="122"/>
      <c r="X90" s="146"/>
      <c r="BL90" s="4"/>
      <c r="BM90" s="4"/>
      <c r="BN90" s="4"/>
      <c r="BO90" s="4"/>
      <c r="BP90" s="4"/>
      <c r="BQ90" s="4"/>
      <c r="BR90" s="4"/>
      <c r="BS90" s="4"/>
      <c r="BT90" s="4"/>
      <c r="BU90" s="4"/>
      <c r="BV90" s="4"/>
    </row>
    <row r="91" spans="1:74" s="19" customFormat="1" ht="24" customHeight="1">
      <c r="A91" s="525"/>
      <c r="B91" s="515"/>
      <c r="C91" s="515"/>
      <c r="D91" s="534"/>
      <c r="E91" s="525"/>
      <c r="F91" s="515"/>
      <c r="G91" s="526"/>
      <c r="H91" s="527"/>
      <c r="I91" s="482"/>
      <c r="J91" s="482"/>
      <c r="K91" s="526"/>
      <c r="L91" s="554"/>
      <c r="M91" s="557" t="s">
        <v>84</v>
      </c>
      <c r="N91" s="558" t="s">
        <v>65</v>
      </c>
      <c r="O91" s="42" t="s">
        <v>17</v>
      </c>
      <c r="P91" s="47" t="s">
        <v>25</v>
      </c>
      <c r="Q91" s="73"/>
      <c r="R91" s="49"/>
      <c r="S91" s="42"/>
      <c r="T91" s="48"/>
      <c r="U91" s="121"/>
      <c r="V91" s="149"/>
      <c r="W91" s="122"/>
      <c r="X91" s="146"/>
      <c r="BL91" s="4"/>
      <c r="BM91" s="4"/>
      <c r="BN91" s="4"/>
      <c r="BO91" s="4"/>
      <c r="BP91" s="4"/>
      <c r="BQ91" s="4"/>
      <c r="BR91" s="4"/>
      <c r="BS91" s="4"/>
      <c r="BT91" s="4"/>
      <c r="BU91" s="4"/>
      <c r="BV91" s="4"/>
    </row>
    <row r="92" spans="1:74" s="19" customFormat="1" ht="24" customHeight="1">
      <c r="A92" s="525"/>
      <c r="B92" s="515"/>
      <c r="C92" s="515"/>
      <c r="D92" s="534"/>
      <c r="E92" s="525"/>
      <c r="F92" s="515"/>
      <c r="G92" s="526"/>
      <c r="H92" s="527"/>
      <c r="I92" s="482"/>
      <c r="J92" s="482"/>
      <c r="K92" s="42">
        <v>14</v>
      </c>
      <c r="L92" s="47" t="s">
        <v>35</v>
      </c>
      <c r="M92" s="43"/>
      <c r="N92" s="49"/>
      <c r="O92" s="42"/>
      <c r="P92" s="47"/>
      <c r="Q92" s="73"/>
      <c r="R92" s="49"/>
      <c r="S92" s="42"/>
      <c r="T92" s="48"/>
      <c r="U92" s="121"/>
      <c r="V92" s="149"/>
      <c r="W92" s="122"/>
      <c r="X92" s="146"/>
      <c r="BL92" s="4"/>
      <c r="BM92" s="4"/>
      <c r="BN92" s="4"/>
      <c r="BO92" s="4"/>
      <c r="BP92" s="4"/>
      <c r="BQ92" s="4"/>
      <c r="BR92" s="4"/>
      <c r="BS92" s="4"/>
      <c r="BT92" s="4"/>
      <c r="BU92" s="4"/>
      <c r="BV92" s="4"/>
    </row>
    <row r="93" spans="1:74" s="19" customFormat="1" ht="24" customHeight="1">
      <c r="A93" s="525"/>
      <c r="B93" s="515"/>
      <c r="C93" s="515"/>
      <c r="D93" s="534"/>
      <c r="E93" s="525"/>
      <c r="F93" s="515"/>
      <c r="G93" s="526"/>
      <c r="H93" s="527"/>
      <c r="I93" s="482"/>
      <c r="J93" s="482"/>
      <c r="K93" s="526">
        <v>15</v>
      </c>
      <c r="L93" s="554" t="s">
        <v>36</v>
      </c>
      <c r="M93" s="557" t="s">
        <v>84</v>
      </c>
      <c r="N93" s="558" t="s">
        <v>87</v>
      </c>
      <c r="O93" s="42">
        <v>25</v>
      </c>
      <c r="P93" s="47" t="s">
        <v>73</v>
      </c>
      <c r="Q93" s="73"/>
      <c r="R93" s="49"/>
      <c r="S93" s="42"/>
      <c r="T93" s="48"/>
      <c r="U93" s="121"/>
      <c r="V93" s="149"/>
      <c r="W93" s="122"/>
      <c r="X93" s="146"/>
      <c r="BL93" s="4"/>
      <c r="BM93" s="4"/>
      <c r="BN93" s="4"/>
      <c r="BO93" s="4"/>
      <c r="BP93" s="4"/>
      <c r="BQ93" s="4"/>
      <c r="BR93" s="4"/>
      <c r="BS93" s="4"/>
      <c r="BT93" s="4"/>
      <c r="BU93" s="4"/>
      <c r="BV93" s="4"/>
    </row>
    <row r="94" spans="1:74" s="19" customFormat="1" ht="24" customHeight="1">
      <c r="A94" s="525"/>
      <c r="B94" s="515"/>
      <c r="C94" s="515"/>
      <c r="D94" s="534"/>
      <c r="E94" s="525"/>
      <c r="F94" s="515"/>
      <c r="G94" s="526"/>
      <c r="H94" s="527"/>
      <c r="I94" s="482"/>
      <c r="J94" s="482"/>
      <c r="K94" s="526"/>
      <c r="L94" s="554"/>
      <c r="M94" s="557" t="s">
        <v>84</v>
      </c>
      <c r="N94" s="558" t="s">
        <v>65</v>
      </c>
      <c r="O94" s="42">
        <v>26</v>
      </c>
      <c r="P94" s="47" t="s">
        <v>74</v>
      </c>
      <c r="Q94" s="73"/>
      <c r="R94" s="49"/>
      <c r="S94" s="42"/>
      <c r="T94" s="48"/>
      <c r="U94" s="121"/>
      <c r="V94" s="149"/>
      <c r="W94" s="122"/>
      <c r="X94" s="146"/>
      <c r="BL94" s="4"/>
      <c r="BM94" s="4"/>
      <c r="BN94" s="4"/>
      <c r="BO94" s="4"/>
      <c r="BP94" s="4"/>
      <c r="BQ94" s="4"/>
      <c r="BR94" s="4"/>
      <c r="BS94" s="4"/>
      <c r="BT94" s="4"/>
      <c r="BU94" s="4"/>
      <c r="BV94" s="4"/>
    </row>
    <row r="95" spans="1:74" s="19" customFormat="1" ht="24" customHeight="1">
      <c r="A95" s="525"/>
      <c r="B95" s="515"/>
      <c r="C95" s="515"/>
      <c r="D95" s="534"/>
      <c r="E95" s="525"/>
      <c r="F95" s="515"/>
      <c r="G95" s="526"/>
      <c r="H95" s="527"/>
      <c r="I95" s="482"/>
      <c r="J95" s="482"/>
      <c r="K95" s="526"/>
      <c r="L95" s="554"/>
      <c r="M95" s="557" t="s">
        <v>84</v>
      </c>
      <c r="N95" s="558" t="s">
        <v>65</v>
      </c>
      <c r="O95" s="42">
        <v>35</v>
      </c>
      <c r="P95" s="47" t="s">
        <v>43</v>
      </c>
      <c r="Q95" s="73"/>
      <c r="R95" s="49"/>
      <c r="S95" s="42"/>
      <c r="T95" s="48"/>
      <c r="U95" s="121"/>
      <c r="V95" s="149"/>
      <c r="W95" s="122"/>
      <c r="X95" s="146"/>
      <c r="BL95" s="4"/>
      <c r="BM95" s="4"/>
      <c r="BN95" s="4"/>
      <c r="BO95" s="4"/>
      <c r="BP95" s="4"/>
      <c r="BQ95" s="4"/>
      <c r="BR95" s="4"/>
      <c r="BS95" s="4"/>
      <c r="BT95" s="4"/>
      <c r="BU95" s="4"/>
      <c r="BV95" s="4"/>
    </row>
    <row r="96" spans="1:74" s="19" customFormat="1" ht="24" customHeight="1">
      <c r="A96" s="525"/>
      <c r="B96" s="515"/>
      <c r="C96" s="515"/>
      <c r="D96" s="534"/>
      <c r="E96" s="525"/>
      <c r="F96" s="515"/>
      <c r="G96" s="526"/>
      <c r="H96" s="527"/>
      <c r="I96" s="482"/>
      <c r="J96" s="482"/>
      <c r="K96" s="526"/>
      <c r="L96" s="554"/>
      <c r="M96" s="557" t="s">
        <v>84</v>
      </c>
      <c r="N96" s="558" t="s">
        <v>65</v>
      </c>
      <c r="O96" s="42" t="s">
        <v>17</v>
      </c>
      <c r="P96" s="47" t="s">
        <v>25</v>
      </c>
      <c r="Q96" s="73"/>
      <c r="R96" s="49"/>
      <c r="S96" s="42"/>
      <c r="T96" s="48"/>
      <c r="U96" s="121"/>
      <c r="V96" s="149"/>
      <c r="W96" s="122"/>
      <c r="X96" s="146"/>
      <c r="BL96" s="4"/>
      <c r="BM96" s="4"/>
      <c r="BN96" s="4"/>
      <c r="BO96" s="4"/>
      <c r="BP96" s="4"/>
      <c r="BQ96" s="4"/>
      <c r="BR96" s="4"/>
      <c r="BS96" s="4"/>
      <c r="BT96" s="4"/>
      <c r="BU96" s="4"/>
      <c r="BV96" s="4"/>
    </row>
    <row r="97" spans="1:74" s="19" customFormat="1" ht="24" customHeight="1">
      <c r="A97" s="525"/>
      <c r="B97" s="515"/>
      <c r="C97" s="515"/>
      <c r="D97" s="534"/>
      <c r="E97" s="525"/>
      <c r="F97" s="515"/>
      <c r="G97" s="526"/>
      <c r="H97" s="527"/>
      <c r="I97" s="482"/>
      <c r="J97" s="482"/>
      <c r="K97" s="526">
        <v>16</v>
      </c>
      <c r="L97" s="554" t="s">
        <v>39</v>
      </c>
      <c r="M97" s="557" t="s">
        <v>84</v>
      </c>
      <c r="N97" s="558" t="s">
        <v>87</v>
      </c>
      <c r="O97" s="42">
        <v>25</v>
      </c>
      <c r="P97" s="47" t="s">
        <v>73</v>
      </c>
      <c r="Q97" s="73"/>
      <c r="R97" s="49"/>
      <c r="S97" s="42"/>
      <c r="T97" s="48"/>
      <c r="U97" s="121"/>
      <c r="V97" s="149"/>
      <c r="W97" s="122"/>
      <c r="X97" s="146"/>
      <c r="BL97" s="4"/>
      <c r="BM97" s="4"/>
      <c r="BN97" s="4"/>
      <c r="BO97" s="4"/>
      <c r="BP97" s="4"/>
      <c r="BQ97" s="4"/>
      <c r="BR97" s="4"/>
      <c r="BS97" s="4"/>
      <c r="BT97" s="4"/>
      <c r="BU97" s="4"/>
      <c r="BV97" s="4"/>
    </row>
    <row r="98" spans="1:74" s="19" customFormat="1" ht="24" customHeight="1">
      <c r="A98" s="525"/>
      <c r="B98" s="515"/>
      <c r="C98" s="515"/>
      <c r="D98" s="534"/>
      <c r="E98" s="525"/>
      <c r="F98" s="515"/>
      <c r="G98" s="526"/>
      <c r="H98" s="527"/>
      <c r="I98" s="482"/>
      <c r="J98" s="482"/>
      <c r="K98" s="526"/>
      <c r="L98" s="554"/>
      <c r="M98" s="557" t="s">
        <v>84</v>
      </c>
      <c r="N98" s="558" t="s">
        <v>65</v>
      </c>
      <c r="O98" s="42" t="s">
        <v>17</v>
      </c>
      <c r="P98" s="47" t="s">
        <v>25</v>
      </c>
      <c r="Q98" s="73"/>
      <c r="R98" s="49"/>
      <c r="S98" s="42"/>
      <c r="T98" s="48"/>
      <c r="U98" s="148"/>
      <c r="V98" s="164"/>
      <c r="W98" s="145"/>
      <c r="X98" s="147"/>
      <c r="BL98" s="4"/>
      <c r="BM98" s="4"/>
      <c r="BN98" s="4"/>
      <c r="BO98" s="4"/>
      <c r="BP98" s="4"/>
      <c r="BQ98" s="4"/>
      <c r="BR98" s="4"/>
      <c r="BS98" s="4"/>
      <c r="BT98" s="4"/>
      <c r="BU98" s="4"/>
      <c r="BV98" s="4"/>
    </row>
    <row r="99" spans="1:74" s="19" customFormat="1" ht="24" customHeight="1">
      <c r="A99" s="525"/>
      <c r="B99" s="515"/>
      <c r="C99" s="515"/>
      <c r="D99" s="534"/>
      <c r="E99" s="525"/>
      <c r="F99" s="515"/>
      <c r="G99" s="526">
        <v>33</v>
      </c>
      <c r="H99" s="527" t="s">
        <v>50</v>
      </c>
      <c r="I99" s="482" t="s">
        <v>66</v>
      </c>
      <c r="J99" s="482" t="s">
        <v>65</v>
      </c>
      <c r="K99" s="526">
        <v>11</v>
      </c>
      <c r="L99" s="554" t="s">
        <v>33</v>
      </c>
      <c r="M99" s="557" t="s">
        <v>84</v>
      </c>
      <c r="N99" s="558" t="s">
        <v>87</v>
      </c>
      <c r="O99" s="42">
        <v>26</v>
      </c>
      <c r="P99" s="47" t="s">
        <v>74</v>
      </c>
      <c r="Q99" s="73"/>
      <c r="R99" s="49"/>
      <c r="S99" s="42"/>
      <c r="T99" s="48"/>
      <c r="U99" s="174"/>
      <c r="V99" s="161"/>
      <c r="W99" s="175">
        <v>1</v>
      </c>
      <c r="X99" s="162"/>
      <c r="BL99" s="4"/>
      <c r="BM99" s="4"/>
      <c r="BN99" s="4"/>
      <c r="BO99" s="4"/>
      <c r="BP99" s="4"/>
      <c r="BQ99" s="4"/>
      <c r="BR99" s="4"/>
      <c r="BS99" s="4"/>
      <c r="BT99" s="4"/>
      <c r="BU99" s="4"/>
      <c r="BV99" s="4"/>
    </row>
    <row r="100" spans="1:74" s="19" customFormat="1" ht="24" customHeight="1">
      <c r="A100" s="525"/>
      <c r="B100" s="515"/>
      <c r="C100" s="515"/>
      <c r="D100" s="534"/>
      <c r="E100" s="525"/>
      <c r="F100" s="515"/>
      <c r="G100" s="526"/>
      <c r="H100" s="527"/>
      <c r="I100" s="482"/>
      <c r="J100" s="482"/>
      <c r="K100" s="526"/>
      <c r="L100" s="554"/>
      <c r="M100" s="557" t="s">
        <v>84</v>
      </c>
      <c r="N100" s="558" t="s">
        <v>65</v>
      </c>
      <c r="O100" s="42" t="s">
        <v>17</v>
      </c>
      <c r="P100" s="47" t="s">
        <v>25</v>
      </c>
      <c r="Q100" s="73"/>
      <c r="R100" s="49"/>
      <c r="S100" s="42"/>
      <c r="T100" s="48"/>
      <c r="U100" s="121"/>
      <c r="V100" s="149"/>
      <c r="W100" s="122">
        <v>1</v>
      </c>
      <c r="X100" s="146"/>
      <c r="BL100" s="4"/>
      <c r="BM100" s="4"/>
      <c r="BN100" s="4"/>
      <c r="BO100" s="4"/>
      <c r="BP100" s="4"/>
      <c r="BQ100" s="4"/>
      <c r="BR100" s="4"/>
      <c r="BS100" s="4"/>
      <c r="BT100" s="4"/>
      <c r="BU100" s="4"/>
      <c r="BV100" s="4"/>
    </row>
    <row r="101" spans="1:74" s="19" customFormat="1" ht="24" customHeight="1">
      <c r="A101" s="525"/>
      <c r="B101" s="515"/>
      <c r="C101" s="515"/>
      <c r="D101" s="534"/>
      <c r="E101" s="525"/>
      <c r="F101" s="515"/>
      <c r="G101" s="526"/>
      <c r="H101" s="527"/>
      <c r="I101" s="482"/>
      <c r="J101" s="482"/>
      <c r="K101" s="526">
        <v>12</v>
      </c>
      <c r="L101" s="554" t="s">
        <v>34</v>
      </c>
      <c r="M101" s="557" t="s">
        <v>84</v>
      </c>
      <c r="N101" s="558" t="s">
        <v>87</v>
      </c>
      <c r="O101" s="42">
        <v>25</v>
      </c>
      <c r="P101" s="47" t="s">
        <v>73</v>
      </c>
      <c r="Q101" s="73"/>
      <c r="R101" s="49"/>
      <c r="S101" s="42"/>
      <c r="T101" s="48"/>
      <c r="U101" s="121"/>
      <c r="V101" s="149"/>
      <c r="W101" s="122">
        <v>1</v>
      </c>
      <c r="X101" s="146"/>
      <c r="BL101" s="4"/>
      <c r="BM101" s="4"/>
      <c r="BN101" s="4"/>
      <c r="BO101" s="4"/>
      <c r="BP101" s="4"/>
      <c r="BQ101" s="4"/>
      <c r="BR101" s="4"/>
      <c r="BS101" s="4"/>
      <c r="BT101" s="4"/>
      <c r="BU101" s="4"/>
      <c r="BV101" s="4"/>
    </row>
    <row r="102" spans="1:74" s="19" customFormat="1" ht="24" customHeight="1">
      <c r="A102" s="525"/>
      <c r="B102" s="515"/>
      <c r="C102" s="515"/>
      <c r="D102" s="534"/>
      <c r="E102" s="525"/>
      <c r="F102" s="515"/>
      <c r="G102" s="526"/>
      <c r="H102" s="527"/>
      <c r="I102" s="482"/>
      <c r="J102" s="482"/>
      <c r="K102" s="526"/>
      <c r="L102" s="554"/>
      <c r="M102" s="557" t="s">
        <v>84</v>
      </c>
      <c r="N102" s="558" t="s">
        <v>65</v>
      </c>
      <c r="O102" s="42">
        <v>35</v>
      </c>
      <c r="P102" s="47" t="s">
        <v>43</v>
      </c>
      <c r="Q102" s="73"/>
      <c r="R102" s="49"/>
      <c r="S102" s="42"/>
      <c r="T102" s="48"/>
      <c r="U102" s="121"/>
      <c r="V102" s="149"/>
      <c r="W102" s="122">
        <v>1</v>
      </c>
      <c r="X102" s="146"/>
      <c r="BL102" s="4"/>
      <c r="BM102" s="4"/>
      <c r="BN102" s="4"/>
      <c r="BO102" s="4"/>
      <c r="BP102" s="4"/>
      <c r="BQ102" s="4"/>
      <c r="BR102" s="4"/>
      <c r="BS102" s="4"/>
      <c r="BT102" s="4"/>
      <c r="BU102" s="4"/>
      <c r="BV102" s="4"/>
    </row>
    <row r="103" spans="1:74" s="19" customFormat="1" ht="24" customHeight="1">
      <c r="A103" s="525"/>
      <c r="B103" s="515"/>
      <c r="C103" s="515"/>
      <c r="D103" s="534"/>
      <c r="E103" s="525"/>
      <c r="F103" s="515"/>
      <c r="G103" s="526"/>
      <c r="H103" s="527"/>
      <c r="I103" s="482"/>
      <c r="J103" s="482"/>
      <c r="K103" s="526"/>
      <c r="L103" s="554"/>
      <c r="M103" s="557" t="s">
        <v>84</v>
      </c>
      <c r="N103" s="558" t="s">
        <v>65</v>
      </c>
      <c r="O103" s="42">
        <v>37</v>
      </c>
      <c r="P103" s="47" t="s">
        <v>44</v>
      </c>
      <c r="Q103" s="73"/>
      <c r="R103" s="49"/>
      <c r="S103" s="42"/>
      <c r="T103" s="48"/>
      <c r="U103" s="121"/>
      <c r="V103" s="149"/>
      <c r="W103" s="122">
        <v>1</v>
      </c>
      <c r="X103" s="146"/>
      <c r="BL103" s="4"/>
      <c r="BM103" s="4"/>
      <c r="BN103" s="4"/>
      <c r="BO103" s="4"/>
      <c r="BP103" s="4"/>
      <c r="BQ103" s="4"/>
      <c r="BR103" s="4"/>
      <c r="BS103" s="4"/>
      <c r="BT103" s="4"/>
      <c r="BU103" s="4"/>
      <c r="BV103" s="4"/>
    </row>
    <row r="104" spans="1:74" s="19" customFormat="1" ht="24" customHeight="1">
      <c r="A104" s="525"/>
      <c r="B104" s="515"/>
      <c r="C104" s="515"/>
      <c r="D104" s="534"/>
      <c r="E104" s="525"/>
      <c r="F104" s="515"/>
      <c r="G104" s="526"/>
      <c r="H104" s="527"/>
      <c r="I104" s="482"/>
      <c r="J104" s="482"/>
      <c r="K104" s="526"/>
      <c r="L104" s="554"/>
      <c r="M104" s="557" t="s">
        <v>84</v>
      </c>
      <c r="N104" s="558" t="s">
        <v>65</v>
      </c>
      <c r="O104" s="42" t="s">
        <v>17</v>
      </c>
      <c r="P104" s="47" t="s">
        <v>25</v>
      </c>
      <c r="Q104" s="73"/>
      <c r="R104" s="49"/>
      <c r="S104" s="42"/>
      <c r="T104" s="48"/>
      <c r="U104" s="121"/>
      <c r="V104" s="149"/>
      <c r="W104" s="122">
        <v>2</v>
      </c>
      <c r="X104" s="146"/>
      <c r="BL104" s="4"/>
      <c r="BM104" s="4"/>
      <c r="BN104" s="4"/>
      <c r="BO104" s="4"/>
      <c r="BP104" s="4"/>
      <c r="BQ104" s="4"/>
      <c r="BR104" s="4"/>
      <c r="BS104" s="4"/>
      <c r="BT104" s="4"/>
      <c r="BU104" s="4"/>
      <c r="BV104" s="4"/>
    </row>
    <row r="105" spans="1:74" s="19" customFormat="1" ht="24" customHeight="1">
      <c r="A105" s="525"/>
      <c r="B105" s="515"/>
      <c r="C105" s="515"/>
      <c r="D105" s="534"/>
      <c r="E105" s="525"/>
      <c r="F105" s="515"/>
      <c r="G105" s="526"/>
      <c r="H105" s="527"/>
      <c r="I105" s="482"/>
      <c r="J105" s="482"/>
      <c r="K105" s="42">
        <v>14</v>
      </c>
      <c r="L105" s="135" t="s">
        <v>35</v>
      </c>
      <c r="M105" s="43" t="s">
        <v>84</v>
      </c>
      <c r="N105" s="49" t="s">
        <v>87</v>
      </c>
      <c r="O105" s="42">
        <v>35</v>
      </c>
      <c r="P105" s="47" t="s">
        <v>43</v>
      </c>
      <c r="Q105" s="73"/>
      <c r="R105" s="49"/>
      <c r="S105" s="42"/>
      <c r="T105" s="48"/>
      <c r="U105" s="121"/>
      <c r="V105" s="149"/>
      <c r="W105" s="122">
        <v>1</v>
      </c>
      <c r="X105" s="146"/>
      <c r="BL105" s="4"/>
      <c r="BM105" s="4"/>
      <c r="BN105" s="4"/>
      <c r="BO105" s="4"/>
      <c r="BP105" s="4"/>
      <c r="BQ105" s="4"/>
      <c r="BR105" s="4"/>
      <c r="BS105" s="4"/>
      <c r="BT105" s="4"/>
      <c r="BU105" s="4"/>
      <c r="BV105" s="4"/>
    </row>
    <row r="106" spans="1:74" s="19" customFormat="1" ht="24" customHeight="1">
      <c r="A106" s="525"/>
      <c r="B106" s="515"/>
      <c r="C106" s="515"/>
      <c r="D106" s="534"/>
      <c r="E106" s="525"/>
      <c r="F106" s="515"/>
      <c r="G106" s="526"/>
      <c r="H106" s="527"/>
      <c r="I106" s="482"/>
      <c r="J106" s="482"/>
      <c r="K106" s="526">
        <v>15</v>
      </c>
      <c r="L106" s="554" t="s">
        <v>36</v>
      </c>
      <c r="M106" s="557" t="s">
        <v>84</v>
      </c>
      <c r="N106" s="558" t="s">
        <v>87</v>
      </c>
      <c r="O106" s="42">
        <v>35</v>
      </c>
      <c r="P106" s="47" t="s">
        <v>43</v>
      </c>
      <c r="Q106" s="73"/>
      <c r="R106" s="49"/>
      <c r="S106" s="42"/>
      <c r="T106" s="48"/>
      <c r="U106" s="121"/>
      <c r="V106" s="149"/>
      <c r="W106" s="122">
        <v>1</v>
      </c>
      <c r="X106" s="146"/>
      <c r="BL106" s="4"/>
      <c r="BM106" s="4"/>
      <c r="BN106" s="4"/>
      <c r="BO106" s="4"/>
      <c r="BP106" s="4"/>
      <c r="BQ106" s="4"/>
      <c r="BR106" s="4"/>
      <c r="BS106" s="4"/>
      <c r="BT106" s="4"/>
      <c r="BU106" s="4"/>
      <c r="BV106" s="4"/>
    </row>
    <row r="107" spans="1:74" s="19" customFormat="1" ht="24" customHeight="1">
      <c r="A107" s="525"/>
      <c r="B107" s="515"/>
      <c r="C107" s="515"/>
      <c r="D107" s="534"/>
      <c r="E107" s="525"/>
      <c r="F107" s="515"/>
      <c r="G107" s="526"/>
      <c r="H107" s="527"/>
      <c r="I107" s="482"/>
      <c r="J107" s="482"/>
      <c r="K107" s="526"/>
      <c r="L107" s="554"/>
      <c r="M107" s="557" t="s">
        <v>84</v>
      </c>
      <c r="N107" s="558" t="s">
        <v>65</v>
      </c>
      <c r="O107" s="42">
        <v>36</v>
      </c>
      <c r="P107" s="47" t="s">
        <v>40</v>
      </c>
      <c r="Q107" s="73"/>
      <c r="R107" s="49"/>
      <c r="S107" s="42"/>
      <c r="T107" s="48"/>
      <c r="U107" s="121"/>
      <c r="V107" s="149"/>
      <c r="W107" s="122">
        <v>1</v>
      </c>
      <c r="X107" s="146"/>
      <c r="BL107" s="4"/>
      <c r="BM107" s="4"/>
      <c r="BN107" s="4"/>
      <c r="BO107" s="4"/>
      <c r="BP107" s="4"/>
      <c r="BQ107" s="4"/>
      <c r="BR107" s="4"/>
      <c r="BS107" s="4"/>
      <c r="BT107" s="4"/>
      <c r="BU107" s="4"/>
      <c r="BV107" s="4"/>
    </row>
    <row r="108" spans="1:74" s="19" customFormat="1" ht="24" customHeight="1">
      <c r="A108" s="525"/>
      <c r="B108" s="515"/>
      <c r="C108" s="515"/>
      <c r="D108" s="534"/>
      <c r="E108" s="525"/>
      <c r="F108" s="515"/>
      <c r="G108" s="526"/>
      <c r="H108" s="527"/>
      <c r="I108" s="482"/>
      <c r="J108" s="482"/>
      <c r="K108" s="526"/>
      <c r="L108" s="554"/>
      <c r="M108" s="557" t="s">
        <v>84</v>
      </c>
      <c r="N108" s="558" t="s">
        <v>65</v>
      </c>
      <c r="O108" s="42" t="s">
        <v>17</v>
      </c>
      <c r="P108" s="47" t="s">
        <v>25</v>
      </c>
      <c r="Q108" s="73"/>
      <c r="R108" s="49"/>
      <c r="S108" s="42"/>
      <c r="T108" s="48"/>
      <c r="U108" s="121"/>
      <c r="V108" s="149"/>
      <c r="W108" s="122">
        <v>4</v>
      </c>
      <c r="X108" s="146"/>
      <c r="BL108" s="4"/>
      <c r="BM108" s="4"/>
      <c r="BN108" s="4"/>
      <c r="BO108" s="4"/>
      <c r="BP108" s="4"/>
      <c r="BQ108" s="4"/>
      <c r="BR108" s="4"/>
      <c r="BS108" s="4"/>
      <c r="BT108" s="4"/>
      <c r="BU108" s="4"/>
      <c r="BV108" s="4"/>
    </row>
    <row r="109" spans="1:74" s="19" customFormat="1" ht="24" customHeight="1">
      <c r="A109" s="525"/>
      <c r="B109" s="515"/>
      <c r="C109" s="515"/>
      <c r="D109" s="534"/>
      <c r="E109" s="525"/>
      <c r="F109" s="515"/>
      <c r="G109" s="526"/>
      <c r="H109" s="527"/>
      <c r="I109" s="482"/>
      <c r="J109" s="482"/>
      <c r="K109" s="42">
        <v>32</v>
      </c>
      <c r="L109" s="135" t="s">
        <v>41</v>
      </c>
      <c r="M109" s="43" t="s">
        <v>84</v>
      </c>
      <c r="N109" s="49" t="s">
        <v>87</v>
      </c>
      <c r="O109" s="42">
        <v>37</v>
      </c>
      <c r="P109" s="47" t="s">
        <v>44</v>
      </c>
      <c r="Q109" s="73"/>
      <c r="R109" s="49"/>
      <c r="S109" s="42"/>
      <c r="T109" s="48"/>
      <c r="U109" s="121"/>
      <c r="V109" s="149"/>
      <c r="W109" s="122">
        <v>1</v>
      </c>
      <c r="X109" s="146"/>
      <c r="BL109" s="4"/>
      <c r="BM109" s="4"/>
      <c r="BN109" s="4"/>
      <c r="BO109" s="4"/>
      <c r="BP109" s="4"/>
      <c r="BQ109" s="4"/>
      <c r="BR109" s="4"/>
      <c r="BS109" s="4"/>
      <c r="BT109" s="4"/>
      <c r="BU109" s="4"/>
      <c r="BV109" s="4"/>
    </row>
    <row r="110" spans="1:74" s="19" customFormat="1" ht="24" customHeight="1">
      <c r="A110" s="525"/>
      <c r="B110" s="515"/>
      <c r="C110" s="515"/>
      <c r="D110" s="534"/>
      <c r="E110" s="525"/>
      <c r="F110" s="515"/>
      <c r="G110" s="526"/>
      <c r="H110" s="527"/>
      <c r="I110" s="482"/>
      <c r="J110" s="482"/>
      <c r="K110" s="42">
        <v>34</v>
      </c>
      <c r="L110" s="135" t="s">
        <v>42</v>
      </c>
      <c r="M110" s="43" t="s">
        <v>84</v>
      </c>
      <c r="N110" s="49" t="s">
        <v>87</v>
      </c>
      <c r="O110" s="42">
        <v>36</v>
      </c>
      <c r="P110" s="47" t="s">
        <v>40</v>
      </c>
      <c r="Q110" s="73"/>
      <c r="R110" s="49"/>
      <c r="S110" s="42"/>
      <c r="T110" s="48"/>
      <c r="U110" s="121"/>
      <c r="V110" s="149"/>
      <c r="W110" s="122">
        <v>1</v>
      </c>
      <c r="X110" s="146"/>
      <c r="BL110" s="4"/>
      <c r="BM110" s="4"/>
      <c r="BN110" s="4"/>
      <c r="BO110" s="4"/>
      <c r="BP110" s="4"/>
      <c r="BQ110" s="4"/>
      <c r="BR110" s="4"/>
      <c r="BS110" s="4"/>
      <c r="BT110" s="4"/>
      <c r="BU110" s="4"/>
      <c r="BV110" s="4"/>
    </row>
    <row r="111" spans="1:74" s="19" customFormat="1" ht="24" customHeight="1">
      <c r="A111" s="525"/>
      <c r="B111" s="515"/>
      <c r="C111" s="515"/>
      <c r="D111" s="534"/>
      <c r="E111" s="525"/>
      <c r="F111" s="515"/>
      <c r="G111" s="526"/>
      <c r="H111" s="527"/>
      <c r="I111" s="482"/>
      <c r="J111" s="482"/>
      <c r="K111" s="526">
        <v>35</v>
      </c>
      <c r="L111" s="554" t="s">
        <v>43</v>
      </c>
      <c r="M111" s="557" t="s">
        <v>84</v>
      </c>
      <c r="N111" s="558" t="s">
        <v>87</v>
      </c>
      <c r="O111" s="42">
        <v>36</v>
      </c>
      <c r="P111" s="47" t="s">
        <v>40</v>
      </c>
      <c r="Q111" s="73"/>
      <c r="R111" s="49"/>
      <c r="S111" s="42"/>
      <c r="T111" s="48"/>
      <c r="U111" s="121"/>
      <c r="V111" s="149"/>
      <c r="W111" s="122">
        <v>52</v>
      </c>
      <c r="X111" s="146"/>
      <c r="BL111" s="4"/>
      <c r="BM111" s="4"/>
      <c r="BN111" s="4"/>
      <c r="BO111" s="4"/>
      <c r="BP111" s="4"/>
      <c r="BQ111" s="4"/>
      <c r="BR111" s="4"/>
      <c r="BS111" s="4"/>
      <c r="BT111" s="4"/>
      <c r="BU111" s="4"/>
      <c r="BV111" s="4"/>
    </row>
    <row r="112" spans="1:74" s="19" customFormat="1" ht="24" customHeight="1">
      <c r="A112" s="525"/>
      <c r="B112" s="515"/>
      <c r="C112" s="515"/>
      <c r="D112" s="534"/>
      <c r="E112" s="525"/>
      <c r="F112" s="515"/>
      <c r="G112" s="526"/>
      <c r="H112" s="527"/>
      <c r="I112" s="482"/>
      <c r="J112" s="482"/>
      <c r="K112" s="526"/>
      <c r="L112" s="554"/>
      <c r="M112" s="557" t="s">
        <v>84</v>
      </c>
      <c r="N112" s="558" t="s">
        <v>65</v>
      </c>
      <c r="O112" s="42">
        <v>37</v>
      </c>
      <c r="P112" s="47" t="s">
        <v>44</v>
      </c>
      <c r="Q112" s="73"/>
      <c r="R112" s="49"/>
      <c r="S112" s="42"/>
      <c r="T112" s="48"/>
      <c r="U112" s="121"/>
      <c r="V112" s="149"/>
      <c r="W112" s="122">
        <v>4</v>
      </c>
      <c r="X112" s="146"/>
      <c r="BL112" s="4"/>
      <c r="BM112" s="4"/>
      <c r="BN112" s="4"/>
      <c r="BO112" s="4"/>
      <c r="BP112" s="4"/>
      <c r="BQ112" s="4"/>
      <c r="BR112" s="4"/>
      <c r="BS112" s="4"/>
      <c r="BT112" s="4"/>
      <c r="BU112" s="4"/>
      <c r="BV112" s="4"/>
    </row>
    <row r="113" spans="1:74" s="19" customFormat="1" ht="24" customHeight="1">
      <c r="A113" s="525"/>
      <c r="B113" s="515"/>
      <c r="C113" s="515"/>
      <c r="D113" s="534"/>
      <c r="E113" s="525"/>
      <c r="F113" s="515"/>
      <c r="G113" s="526"/>
      <c r="H113" s="527"/>
      <c r="I113" s="482"/>
      <c r="J113" s="482"/>
      <c r="K113" s="526"/>
      <c r="L113" s="554"/>
      <c r="M113" s="557" t="s">
        <v>84</v>
      </c>
      <c r="N113" s="558" t="s">
        <v>65</v>
      </c>
      <c r="O113" s="42" t="s">
        <v>17</v>
      </c>
      <c r="P113" s="47" t="s">
        <v>25</v>
      </c>
      <c r="Q113" s="73"/>
      <c r="R113" s="49"/>
      <c r="S113" s="42"/>
      <c r="T113" s="48"/>
      <c r="U113" s="121"/>
      <c r="V113" s="149"/>
      <c r="W113" s="122">
        <v>203</v>
      </c>
      <c r="X113" s="146"/>
      <c r="BL113" s="4"/>
      <c r="BM113" s="4"/>
      <c r="BN113" s="4"/>
      <c r="BO113" s="4"/>
      <c r="BP113" s="4"/>
      <c r="BQ113" s="4"/>
      <c r="BR113" s="4"/>
      <c r="BS113" s="4"/>
      <c r="BT113" s="4"/>
      <c r="BU113" s="4"/>
      <c r="BV113" s="4"/>
    </row>
    <row r="114" spans="1:74" s="19" customFormat="1" ht="24" customHeight="1">
      <c r="A114" s="525"/>
      <c r="B114" s="515"/>
      <c r="C114" s="515"/>
      <c r="D114" s="534"/>
      <c r="E114" s="525"/>
      <c r="F114" s="515"/>
      <c r="G114" s="526"/>
      <c r="H114" s="527"/>
      <c r="I114" s="482"/>
      <c r="J114" s="482"/>
      <c r="K114" s="526">
        <v>36</v>
      </c>
      <c r="L114" s="554" t="s">
        <v>40</v>
      </c>
      <c r="M114" s="557" t="s">
        <v>84</v>
      </c>
      <c r="N114" s="558" t="s">
        <v>87</v>
      </c>
      <c r="O114" s="42">
        <v>37</v>
      </c>
      <c r="P114" s="47" t="s">
        <v>44</v>
      </c>
      <c r="Q114" s="73"/>
      <c r="R114" s="49"/>
      <c r="S114" s="42"/>
      <c r="T114" s="48"/>
      <c r="U114" s="121"/>
      <c r="V114" s="149"/>
      <c r="W114" s="122">
        <v>1</v>
      </c>
      <c r="X114" s="146"/>
      <c r="BL114" s="4"/>
      <c r="BM114" s="4"/>
      <c r="BN114" s="4"/>
      <c r="BO114" s="4"/>
      <c r="BP114" s="4"/>
      <c r="BQ114" s="4"/>
      <c r="BR114" s="4"/>
      <c r="BS114" s="4"/>
      <c r="BT114" s="4"/>
      <c r="BU114" s="4"/>
      <c r="BV114" s="4"/>
    </row>
    <row r="115" spans="1:74" s="19" customFormat="1" ht="24" customHeight="1">
      <c r="A115" s="525"/>
      <c r="B115" s="515"/>
      <c r="C115" s="515"/>
      <c r="D115" s="534"/>
      <c r="E115" s="525"/>
      <c r="F115" s="515"/>
      <c r="G115" s="526"/>
      <c r="H115" s="527"/>
      <c r="I115" s="482"/>
      <c r="J115" s="482"/>
      <c r="K115" s="526"/>
      <c r="L115" s="554"/>
      <c r="M115" s="557" t="s">
        <v>84</v>
      </c>
      <c r="N115" s="558" t="s">
        <v>65</v>
      </c>
      <c r="O115" s="42" t="s">
        <v>17</v>
      </c>
      <c r="P115" s="47" t="s">
        <v>25</v>
      </c>
      <c r="Q115" s="73"/>
      <c r="R115" s="49"/>
      <c r="S115" s="42"/>
      <c r="T115" s="48"/>
      <c r="U115" s="121"/>
      <c r="V115" s="149"/>
      <c r="W115" s="122">
        <v>75</v>
      </c>
      <c r="X115" s="146"/>
      <c r="BL115" s="4"/>
      <c r="BM115" s="4"/>
      <c r="BN115" s="4"/>
      <c r="BO115" s="4"/>
      <c r="BP115" s="4"/>
      <c r="BQ115" s="4"/>
      <c r="BR115" s="4"/>
      <c r="BS115" s="4"/>
      <c r="BT115" s="4"/>
      <c r="BU115" s="4"/>
      <c r="BV115" s="4"/>
    </row>
    <row r="116" spans="1:74" s="19" customFormat="1" ht="24" customHeight="1">
      <c r="A116" s="525"/>
      <c r="B116" s="515"/>
      <c r="C116" s="515"/>
      <c r="D116" s="534"/>
      <c r="E116" s="525"/>
      <c r="F116" s="515"/>
      <c r="G116" s="526"/>
      <c r="H116" s="527"/>
      <c r="I116" s="482"/>
      <c r="J116" s="482"/>
      <c r="K116" s="42">
        <v>37</v>
      </c>
      <c r="L116" s="47" t="s">
        <v>44</v>
      </c>
      <c r="M116" s="43"/>
      <c r="N116" s="49"/>
      <c r="O116" s="42"/>
      <c r="P116" s="47"/>
      <c r="Q116" s="73"/>
      <c r="R116" s="49"/>
      <c r="S116" s="42"/>
      <c r="T116" s="48"/>
      <c r="U116" s="121"/>
      <c r="V116" s="149"/>
      <c r="W116" s="122">
        <v>47</v>
      </c>
      <c r="X116" s="146"/>
      <c r="BL116" s="4"/>
      <c r="BM116" s="4"/>
      <c r="BN116" s="4"/>
      <c r="BO116" s="4"/>
      <c r="BP116" s="4"/>
      <c r="BQ116" s="4"/>
      <c r="BR116" s="4"/>
      <c r="BS116" s="4"/>
      <c r="BT116" s="4"/>
      <c r="BU116" s="4"/>
      <c r="BV116" s="4"/>
    </row>
    <row r="117" spans="1:74" s="19" customFormat="1" ht="24" customHeight="1">
      <c r="A117" s="525"/>
      <c r="B117" s="515"/>
      <c r="C117" s="515"/>
      <c r="D117" s="534"/>
      <c r="E117" s="525"/>
      <c r="F117" s="515"/>
      <c r="G117" s="526"/>
      <c r="H117" s="527"/>
      <c r="I117" s="482"/>
      <c r="J117" s="482"/>
      <c r="K117" s="42" t="s">
        <v>17</v>
      </c>
      <c r="L117" s="47" t="s">
        <v>25</v>
      </c>
      <c r="M117" s="43"/>
      <c r="N117" s="49"/>
      <c r="O117" s="42"/>
      <c r="P117" s="47"/>
      <c r="Q117" s="73"/>
      <c r="R117" s="49"/>
      <c r="S117" s="42"/>
      <c r="T117" s="48"/>
      <c r="U117" s="148"/>
      <c r="V117" s="164"/>
      <c r="W117" s="145">
        <v>633</v>
      </c>
      <c r="X117" s="147"/>
      <c r="BL117" s="4"/>
      <c r="BM117" s="4"/>
      <c r="BN117" s="4"/>
      <c r="BO117" s="4"/>
      <c r="BP117" s="4"/>
      <c r="BQ117" s="4"/>
      <c r="BR117" s="4"/>
      <c r="BS117" s="4"/>
      <c r="BT117" s="4"/>
      <c r="BU117" s="4"/>
      <c r="BV117" s="4"/>
    </row>
    <row r="118" spans="1:74" s="19" customFormat="1" ht="24" customHeight="1">
      <c r="A118" s="525"/>
      <c r="B118" s="515"/>
      <c r="C118" s="515"/>
      <c r="D118" s="534"/>
      <c r="E118" s="525"/>
      <c r="F118" s="515"/>
      <c r="G118" s="526">
        <v>24</v>
      </c>
      <c r="H118" s="527" t="s">
        <v>72</v>
      </c>
      <c r="I118" s="482" t="s">
        <v>66</v>
      </c>
      <c r="J118" s="482" t="s">
        <v>65</v>
      </c>
      <c r="K118" s="42">
        <v>11</v>
      </c>
      <c r="L118" s="47" t="s">
        <v>33</v>
      </c>
      <c r="M118" s="43"/>
      <c r="N118" s="49"/>
      <c r="O118" s="42"/>
      <c r="P118" s="47"/>
      <c r="Q118" s="73"/>
      <c r="R118" s="49"/>
      <c r="S118" s="42"/>
      <c r="T118" s="48"/>
      <c r="U118" s="174"/>
      <c r="V118" s="161"/>
      <c r="W118" s="175"/>
      <c r="X118" s="162"/>
      <c r="BL118" s="4"/>
      <c r="BM118" s="4"/>
      <c r="BN118" s="4"/>
      <c r="BO118" s="4"/>
      <c r="BP118" s="4"/>
      <c r="BQ118" s="4"/>
      <c r="BR118" s="4"/>
      <c r="BS118" s="4"/>
      <c r="BT118" s="4"/>
      <c r="BU118" s="4"/>
      <c r="BV118" s="4"/>
    </row>
    <row r="119" spans="1:74" s="19" customFormat="1" ht="24" customHeight="1">
      <c r="A119" s="525"/>
      <c r="B119" s="515"/>
      <c r="C119" s="515"/>
      <c r="D119" s="534"/>
      <c r="E119" s="525"/>
      <c r="F119" s="515"/>
      <c r="G119" s="526"/>
      <c r="H119" s="527"/>
      <c r="I119" s="482"/>
      <c r="J119" s="482"/>
      <c r="K119" s="526">
        <v>12</v>
      </c>
      <c r="L119" s="554" t="s">
        <v>34</v>
      </c>
      <c r="M119" s="557" t="s">
        <v>84</v>
      </c>
      <c r="N119" s="558" t="s">
        <v>87</v>
      </c>
      <c r="O119" s="42">
        <v>26</v>
      </c>
      <c r="P119" s="47" t="s">
        <v>74</v>
      </c>
      <c r="Q119" s="73"/>
      <c r="R119" s="49"/>
      <c r="S119" s="42"/>
      <c r="T119" s="48"/>
      <c r="U119" s="121"/>
      <c r="V119" s="149"/>
      <c r="W119" s="122"/>
      <c r="X119" s="146"/>
      <c r="BL119" s="4"/>
      <c r="BM119" s="4"/>
      <c r="BN119" s="4"/>
      <c r="BO119" s="4"/>
      <c r="BP119" s="4"/>
      <c r="BQ119" s="4"/>
      <c r="BR119" s="4"/>
      <c r="BS119" s="4"/>
      <c r="BT119" s="4"/>
      <c r="BU119" s="4"/>
      <c r="BV119" s="4"/>
    </row>
    <row r="120" spans="1:74" s="19" customFormat="1" ht="24" customHeight="1">
      <c r="A120" s="525"/>
      <c r="B120" s="515"/>
      <c r="C120" s="515"/>
      <c r="D120" s="534"/>
      <c r="E120" s="525"/>
      <c r="F120" s="515"/>
      <c r="G120" s="526"/>
      <c r="H120" s="527"/>
      <c r="I120" s="482"/>
      <c r="J120" s="482"/>
      <c r="K120" s="526"/>
      <c r="L120" s="554"/>
      <c r="M120" s="557" t="s">
        <v>84</v>
      </c>
      <c r="N120" s="558" t="s">
        <v>65</v>
      </c>
      <c r="O120" s="42" t="s">
        <v>17</v>
      </c>
      <c r="P120" s="47" t="s">
        <v>25</v>
      </c>
      <c r="Q120" s="73"/>
      <c r="R120" s="49"/>
      <c r="S120" s="42"/>
      <c r="T120" s="48"/>
      <c r="U120" s="121"/>
      <c r="V120" s="149"/>
      <c r="W120" s="122"/>
      <c r="X120" s="146"/>
      <c r="BL120" s="4"/>
      <c r="BM120" s="4"/>
      <c r="BN120" s="4"/>
      <c r="BO120" s="4"/>
      <c r="BP120" s="4"/>
      <c r="BQ120" s="4"/>
      <c r="BR120" s="4"/>
      <c r="BS120" s="4"/>
      <c r="BT120" s="4"/>
      <c r="BU120" s="4"/>
      <c r="BV120" s="4"/>
    </row>
    <row r="121" spans="1:74" s="19" customFormat="1" ht="24" customHeight="1">
      <c r="A121" s="525"/>
      <c r="B121" s="515"/>
      <c r="C121" s="515"/>
      <c r="D121" s="534"/>
      <c r="E121" s="525"/>
      <c r="F121" s="515"/>
      <c r="G121" s="526"/>
      <c r="H121" s="527"/>
      <c r="I121" s="482"/>
      <c r="J121" s="482"/>
      <c r="K121" s="42">
        <v>14</v>
      </c>
      <c r="L121" s="47" t="s">
        <v>35</v>
      </c>
      <c r="M121" s="43"/>
      <c r="N121" s="49"/>
      <c r="O121" s="42"/>
      <c r="P121" s="47"/>
      <c r="Q121" s="73"/>
      <c r="R121" s="49"/>
      <c r="S121" s="42"/>
      <c r="T121" s="48"/>
      <c r="U121" s="121"/>
      <c r="V121" s="149"/>
      <c r="W121" s="122"/>
      <c r="X121" s="146"/>
      <c r="BL121" s="4"/>
      <c r="BM121" s="4"/>
      <c r="BN121" s="4"/>
      <c r="BO121" s="4"/>
      <c r="BP121" s="4"/>
      <c r="BQ121" s="4"/>
      <c r="BR121" s="4"/>
      <c r="BS121" s="4"/>
      <c r="BT121" s="4"/>
      <c r="BU121" s="4"/>
      <c r="BV121" s="4"/>
    </row>
    <row r="122" spans="1:74" s="19" customFormat="1" ht="24" customHeight="1">
      <c r="A122" s="525"/>
      <c r="B122" s="515"/>
      <c r="C122" s="515"/>
      <c r="D122" s="534"/>
      <c r="E122" s="525"/>
      <c r="F122" s="515"/>
      <c r="G122" s="526"/>
      <c r="H122" s="527"/>
      <c r="I122" s="482"/>
      <c r="J122" s="482"/>
      <c r="K122" s="526">
        <v>15</v>
      </c>
      <c r="L122" s="554" t="s">
        <v>36</v>
      </c>
      <c r="M122" s="557" t="s">
        <v>84</v>
      </c>
      <c r="N122" s="558" t="s">
        <v>87</v>
      </c>
      <c r="O122" s="42">
        <v>21</v>
      </c>
      <c r="P122" s="47" t="s">
        <v>69</v>
      </c>
      <c r="Q122" s="73"/>
      <c r="R122" s="49"/>
      <c r="S122" s="42"/>
      <c r="T122" s="48"/>
      <c r="U122" s="121"/>
      <c r="V122" s="149"/>
      <c r="W122" s="122"/>
      <c r="X122" s="146"/>
      <c r="BL122" s="4"/>
      <c r="BM122" s="4"/>
      <c r="BN122" s="4"/>
      <c r="BO122" s="4"/>
      <c r="BP122" s="4"/>
      <c r="BQ122" s="4"/>
      <c r="BR122" s="4"/>
      <c r="BS122" s="4"/>
      <c r="BT122" s="4"/>
      <c r="BU122" s="4"/>
      <c r="BV122" s="4"/>
    </row>
    <row r="123" spans="1:74" s="19" customFormat="1" ht="24" customHeight="1">
      <c r="A123" s="525"/>
      <c r="B123" s="515"/>
      <c r="C123" s="515"/>
      <c r="D123" s="534"/>
      <c r="E123" s="525"/>
      <c r="F123" s="515"/>
      <c r="G123" s="526"/>
      <c r="H123" s="527"/>
      <c r="I123" s="482"/>
      <c r="J123" s="482"/>
      <c r="K123" s="526"/>
      <c r="L123" s="554"/>
      <c r="M123" s="557" t="s">
        <v>84</v>
      </c>
      <c r="N123" s="558" t="s">
        <v>65</v>
      </c>
      <c r="O123" s="42">
        <v>23</v>
      </c>
      <c r="P123" s="47" t="s">
        <v>71</v>
      </c>
      <c r="Q123" s="73"/>
      <c r="R123" s="49"/>
      <c r="S123" s="42"/>
      <c r="T123" s="48"/>
      <c r="U123" s="121"/>
      <c r="V123" s="149"/>
      <c r="W123" s="122"/>
      <c r="X123" s="146"/>
      <c r="BL123" s="4"/>
      <c r="BM123" s="4"/>
      <c r="BN123" s="4"/>
      <c r="BO123" s="4"/>
      <c r="BP123" s="4"/>
      <c r="BQ123" s="4"/>
      <c r="BR123" s="4"/>
      <c r="BS123" s="4"/>
      <c r="BT123" s="4"/>
      <c r="BU123" s="4"/>
      <c r="BV123" s="4"/>
    </row>
    <row r="124" spans="1:74" s="19" customFormat="1" ht="24" customHeight="1">
      <c r="A124" s="525"/>
      <c r="B124" s="515"/>
      <c r="C124" s="515"/>
      <c r="D124" s="534"/>
      <c r="E124" s="525"/>
      <c r="F124" s="515"/>
      <c r="G124" s="526"/>
      <c r="H124" s="527"/>
      <c r="I124" s="482"/>
      <c r="J124" s="482"/>
      <c r="K124" s="526"/>
      <c r="L124" s="554"/>
      <c r="M124" s="557" t="s">
        <v>84</v>
      </c>
      <c r="N124" s="558" t="s">
        <v>65</v>
      </c>
      <c r="O124" s="42" t="s">
        <v>17</v>
      </c>
      <c r="P124" s="47" t="s">
        <v>25</v>
      </c>
      <c r="Q124" s="73"/>
      <c r="R124" s="49"/>
      <c r="S124" s="42"/>
      <c r="T124" s="48"/>
      <c r="U124" s="121"/>
      <c r="V124" s="149"/>
      <c r="W124" s="122"/>
      <c r="X124" s="146"/>
      <c r="BL124" s="4"/>
      <c r="BM124" s="4"/>
      <c r="BN124" s="4"/>
      <c r="BO124" s="4"/>
      <c r="BP124" s="4"/>
      <c r="BQ124" s="4"/>
      <c r="BR124" s="4"/>
      <c r="BS124" s="4"/>
      <c r="BT124" s="4"/>
      <c r="BU124" s="4"/>
      <c r="BV124" s="4"/>
    </row>
    <row r="125" spans="1:74" s="19" customFormat="1" ht="24" customHeight="1">
      <c r="A125" s="525"/>
      <c r="B125" s="515"/>
      <c r="C125" s="515"/>
      <c r="D125" s="534"/>
      <c r="E125" s="525"/>
      <c r="F125" s="515"/>
      <c r="G125" s="526"/>
      <c r="H125" s="527"/>
      <c r="I125" s="482"/>
      <c r="J125" s="482"/>
      <c r="K125" s="42">
        <v>16</v>
      </c>
      <c r="L125" s="47" t="s">
        <v>39</v>
      </c>
      <c r="M125" s="43"/>
      <c r="N125" s="49"/>
      <c r="O125" s="42"/>
      <c r="P125" s="47"/>
      <c r="Q125" s="73"/>
      <c r="R125" s="49"/>
      <c r="S125" s="42"/>
      <c r="T125" s="48"/>
      <c r="U125" s="148"/>
      <c r="V125" s="164"/>
      <c r="W125" s="145"/>
      <c r="X125" s="147"/>
      <c r="BL125" s="4"/>
      <c r="BM125" s="4"/>
      <c r="BN125" s="4"/>
      <c r="BO125" s="4"/>
      <c r="BP125" s="4"/>
      <c r="BQ125" s="4"/>
      <c r="BR125" s="4"/>
      <c r="BS125" s="4"/>
      <c r="BT125" s="4"/>
      <c r="BU125" s="4"/>
      <c r="BV125" s="4"/>
    </row>
    <row r="126" spans="1:74" s="19" customFormat="1" ht="24" customHeight="1">
      <c r="A126" s="525"/>
      <c r="B126" s="515"/>
      <c r="C126" s="515"/>
      <c r="D126" s="534"/>
      <c r="E126" s="525"/>
      <c r="F126" s="515"/>
      <c r="G126" s="526">
        <v>34</v>
      </c>
      <c r="H126" s="527" t="s">
        <v>42</v>
      </c>
      <c r="I126" s="482" t="s">
        <v>66</v>
      </c>
      <c r="J126" s="482" t="s">
        <v>65</v>
      </c>
      <c r="K126" s="556">
        <v>12</v>
      </c>
      <c r="L126" s="554" t="s">
        <v>34</v>
      </c>
      <c r="M126" s="561" t="s">
        <v>84</v>
      </c>
      <c r="N126" s="558" t="s">
        <v>87</v>
      </c>
      <c r="O126" s="152">
        <v>35</v>
      </c>
      <c r="P126" s="47" t="s">
        <v>43</v>
      </c>
      <c r="Q126" s="73"/>
      <c r="R126" s="49"/>
      <c r="S126" s="42"/>
      <c r="T126" s="48"/>
      <c r="U126" s="174"/>
      <c r="V126" s="161"/>
      <c r="W126" s="175">
        <v>1</v>
      </c>
      <c r="X126" s="162"/>
      <c r="BL126" s="4"/>
      <c r="BM126" s="4"/>
      <c r="BN126" s="4"/>
      <c r="BO126" s="4"/>
      <c r="BP126" s="4"/>
      <c r="BQ126" s="4"/>
      <c r="BR126" s="4"/>
      <c r="BS126" s="4"/>
      <c r="BT126" s="4"/>
      <c r="BU126" s="4"/>
      <c r="BV126" s="4"/>
    </row>
    <row r="127" spans="1:74" s="19" customFormat="1" ht="24" customHeight="1">
      <c r="A127" s="525"/>
      <c r="B127" s="515"/>
      <c r="C127" s="515"/>
      <c r="D127" s="534"/>
      <c r="E127" s="525"/>
      <c r="F127" s="515"/>
      <c r="G127" s="526"/>
      <c r="H127" s="527"/>
      <c r="I127" s="482"/>
      <c r="J127" s="482"/>
      <c r="K127" s="556"/>
      <c r="L127" s="554"/>
      <c r="M127" s="561" t="s">
        <v>84</v>
      </c>
      <c r="N127" s="558" t="s">
        <v>65</v>
      </c>
      <c r="O127" s="42" t="s">
        <v>17</v>
      </c>
      <c r="P127" s="47" t="s">
        <v>25</v>
      </c>
      <c r="Q127" s="73"/>
      <c r="R127" s="49"/>
      <c r="S127" s="42"/>
      <c r="T127" s="48"/>
      <c r="U127" s="121"/>
      <c r="V127" s="149"/>
      <c r="W127" s="122">
        <v>7</v>
      </c>
      <c r="X127" s="146"/>
      <c r="BL127" s="4"/>
      <c r="BM127" s="4"/>
      <c r="BN127" s="4"/>
      <c r="BO127" s="4"/>
      <c r="BP127" s="4"/>
      <c r="BQ127" s="4"/>
      <c r="BR127" s="4"/>
      <c r="BS127" s="4"/>
      <c r="BT127" s="4"/>
      <c r="BU127" s="4"/>
      <c r="BV127" s="4"/>
    </row>
    <row r="128" spans="1:74" s="19" customFormat="1" ht="24" customHeight="1">
      <c r="A128" s="525"/>
      <c r="B128" s="515"/>
      <c r="C128" s="515"/>
      <c r="D128" s="534"/>
      <c r="E128" s="525"/>
      <c r="F128" s="515"/>
      <c r="G128" s="526"/>
      <c r="H128" s="527"/>
      <c r="I128" s="482"/>
      <c r="J128" s="482"/>
      <c r="K128" s="526">
        <v>15</v>
      </c>
      <c r="L128" s="554" t="s">
        <v>36</v>
      </c>
      <c r="M128" s="557" t="s">
        <v>84</v>
      </c>
      <c r="N128" s="558" t="s">
        <v>87</v>
      </c>
      <c r="O128" s="42">
        <v>36</v>
      </c>
      <c r="P128" s="135" t="s">
        <v>40</v>
      </c>
      <c r="Q128" s="43" t="s">
        <v>85</v>
      </c>
      <c r="R128" s="49" t="s">
        <v>86</v>
      </c>
      <c r="S128" s="42">
        <v>31</v>
      </c>
      <c r="T128" s="48" t="s">
        <v>37</v>
      </c>
      <c r="U128" s="121"/>
      <c r="V128" s="149"/>
      <c r="W128" s="122">
        <v>1</v>
      </c>
      <c r="X128" s="146"/>
      <c r="BL128" s="4"/>
      <c r="BM128" s="4"/>
      <c r="BN128" s="4"/>
      <c r="BO128" s="4"/>
      <c r="BP128" s="4"/>
      <c r="BQ128" s="4"/>
      <c r="BR128" s="4"/>
      <c r="BS128" s="4"/>
      <c r="BT128" s="4"/>
      <c r="BU128" s="4"/>
      <c r="BV128" s="4"/>
    </row>
    <row r="129" spans="1:74" s="19" customFormat="1" ht="24" customHeight="1">
      <c r="A129" s="525"/>
      <c r="B129" s="515"/>
      <c r="C129" s="515"/>
      <c r="D129" s="534"/>
      <c r="E129" s="525"/>
      <c r="F129" s="515"/>
      <c r="G129" s="526"/>
      <c r="H129" s="527"/>
      <c r="I129" s="482"/>
      <c r="J129" s="482"/>
      <c r="K129" s="526"/>
      <c r="L129" s="554"/>
      <c r="M129" s="557" t="s">
        <v>84</v>
      </c>
      <c r="N129" s="558" t="s">
        <v>65</v>
      </c>
      <c r="O129" s="42" t="s">
        <v>17</v>
      </c>
      <c r="P129" s="47" t="s">
        <v>25</v>
      </c>
      <c r="Q129" s="73"/>
      <c r="R129" s="49"/>
      <c r="S129" s="42"/>
      <c r="T129" s="48"/>
      <c r="U129" s="121"/>
      <c r="V129" s="149"/>
      <c r="W129" s="122">
        <v>4</v>
      </c>
      <c r="X129" s="146"/>
      <c r="BL129" s="4"/>
      <c r="BM129" s="4"/>
      <c r="BN129" s="4"/>
      <c r="BO129" s="4"/>
      <c r="BP129" s="4"/>
      <c r="BQ129" s="4"/>
      <c r="BR129" s="4"/>
      <c r="BS129" s="4"/>
      <c r="BT129" s="4"/>
      <c r="BU129" s="4"/>
      <c r="BV129" s="4"/>
    </row>
    <row r="130" spans="1:74" s="19" customFormat="1" ht="24" customHeight="1">
      <c r="A130" s="525"/>
      <c r="B130" s="515"/>
      <c r="C130" s="515"/>
      <c r="D130" s="534"/>
      <c r="E130" s="525"/>
      <c r="F130" s="515"/>
      <c r="G130" s="526"/>
      <c r="H130" s="527"/>
      <c r="I130" s="482"/>
      <c r="J130" s="482"/>
      <c r="K130" s="42">
        <v>31</v>
      </c>
      <c r="L130" s="47" t="s">
        <v>37</v>
      </c>
      <c r="M130" s="43"/>
      <c r="N130" s="49"/>
      <c r="O130" s="42"/>
      <c r="P130" s="47"/>
      <c r="Q130" s="73"/>
      <c r="R130" s="49"/>
      <c r="S130" s="42"/>
      <c r="T130" s="48"/>
      <c r="U130" s="121"/>
      <c r="V130" s="149"/>
      <c r="W130" s="122">
        <v>1</v>
      </c>
      <c r="X130" s="146"/>
      <c r="BL130" s="4"/>
      <c r="BM130" s="4"/>
      <c r="BN130" s="4"/>
      <c r="BO130" s="4"/>
      <c r="BP130" s="4"/>
      <c r="BQ130" s="4"/>
      <c r="BR130" s="4"/>
      <c r="BS130" s="4"/>
      <c r="BT130" s="4"/>
      <c r="BU130" s="4"/>
      <c r="BV130" s="4"/>
    </row>
    <row r="131" spans="1:74" s="19" customFormat="1" ht="24" customHeight="1">
      <c r="A131" s="525"/>
      <c r="B131" s="515"/>
      <c r="C131" s="515"/>
      <c r="D131" s="534"/>
      <c r="E131" s="525"/>
      <c r="F131" s="515"/>
      <c r="G131" s="526"/>
      <c r="H131" s="527"/>
      <c r="I131" s="482"/>
      <c r="J131" s="482"/>
      <c r="K131" s="42">
        <v>32</v>
      </c>
      <c r="L131" s="47" t="s">
        <v>41</v>
      </c>
      <c r="M131" s="43"/>
      <c r="N131" s="49"/>
      <c r="O131" s="42"/>
      <c r="P131" s="47"/>
      <c r="Q131" s="73"/>
      <c r="R131" s="49"/>
      <c r="S131" s="42"/>
      <c r="T131" s="48"/>
      <c r="U131" s="121"/>
      <c r="V131" s="149"/>
      <c r="W131" s="122">
        <v>2</v>
      </c>
      <c r="X131" s="146"/>
      <c r="BL131" s="4"/>
      <c r="BM131" s="4"/>
      <c r="BN131" s="4"/>
      <c r="BO131" s="4"/>
      <c r="BP131" s="4"/>
      <c r="BQ131" s="4"/>
      <c r="BR131" s="4"/>
      <c r="BS131" s="4"/>
      <c r="BT131" s="4"/>
      <c r="BU131" s="4"/>
      <c r="BV131" s="4"/>
    </row>
    <row r="132" spans="1:74" s="19" customFormat="1" ht="24" customHeight="1">
      <c r="A132" s="525"/>
      <c r="B132" s="515"/>
      <c r="C132" s="515"/>
      <c r="D132" s="534"/>
      <c r="E132" s="525"/>
      <c r="F132" s="515"/>
      <c r="G132" s="526"/>
      <c r="H132" s="527"/>
      <c r="I132" s="482"/>
      <c r="J132" s="482"/>
      <c r="K132" s="526">
        <v>33</v>
      </c>
      <c r="L132" s="554" t="s">
        <v>50</v>
      </c>
      <c r="M132" s="557" t="s">
        <v>84</v>
      </c>
      <c r="N132" s="558" t="s">
        <v>87</v>
      </c>
      <c r="O132" s="42">
        <v>35</v>
      </c>
      <c r="P132" s="47" t="s">
        <v>43</v>
      </c>
      <c r="Q132" s="73"/>
      <c r="R132" s="49"/>
      <c r="S132" s="42"/>
      <c r="T132" s="48"/>
      <c r="U132" s="121"/>
      <c r="V132" s="149"/>
      <c r="W132" s="122">
        <v>1</v>
      </c>
      <c r="X132" s="146"/>
      <c r="BL132" s="4"/>
      <c r="BM132" s="4"/>
      <c r="BN132" s="4"/>
      <c r="BO132" s="4"/>
      <c r="BP132" s="4"/>
      <c r="BQ132" s="4"/>
      <c r="BR132" s="4"/>
      <c r="BS132" s="4"/>
      <c r="BT132" s="4"/>
      <c r="BU132" s="4"/>
      <c r="BV132" s="4"/>
    </row>
    <row r="133" spans="1:74" s="19" customFormat="1" ht="24" customHeight="1">
      <c r="A133" s="525"/>
      <c r="B133" s="515"/>
      <c r="C133" s="515"/>
      <c r="D133" s="534"/>
      <c r="E133" s="525"/>
      <c r="F133" s="515"/>
      <c r="G133" s="526"/>
      <c r="H133" s="527"/>
      <c r="I133" s="482"/>
      <c r="J133" s="482"/>
      <c r="K133" s="526"/>
      <c r="L133" s="554"/>
      <c r="M133" s="557" t="s">
        <v>84</v>
      </c>
      <c r="N133" s="558" t="s">
        <v>65</v>
      </c>
      <c r="O133" s="42" t="s">
        <v>17</v>
      </c>
      <c r="P133" s="47" t="s">
        <v>25</v>
      </c>
      <c r="Q133" s="73"/>
      <c r="R133" s="49"/>
      <c r="S133" s="42"/>
      <c r="T133" s="48"/>
      <c r="U133" s="121"/>
      <c r="V133" s="149"/>
      <c r="W133" s="122">
        <v>5</v>
      </c>
      <c r="X133" s="146"/>
      <c r="BL133" s="4"/>
      <c r="BM133" s="4"/>
      <c r="BN133" s="4"/>
      <c r="BO133" s="4"/>
      <c r="BP133" s="4"/>
      <c r="BQ133" s="4"/>
      <c r="BR133" s="4"/>
      <c r="BS133" s="4"/>
      <c r="BT133" s="4"/>
      <c r="BU133" s="4"/>
      <c r="BV133" s="4"/>
    </row>
    <row r="134" spans="1:74" s="19" customFormat="1" ht="24" customHeight="1">
      <c r="A134" s="525"/>
      <c r="B134" s="515"/>
      <c r="C134" s="515"/>
      <c r="D134" s="534"/>
      <c r="E134" s="525"/>
      <c r="F134" s="515"/>
      <c r="G134" s="526"/>
      <c r="H134" s="527"/>
      <c r="I134" s="482"/>
      <c r="J134" s="482"/>
      <c r="K134" s="526">
        <v>35</v>
      </c>
      <c r="L134" s="554" t="s">
        <v>43</v>
      </c>
      <c r="M134" s="557" t="s">
        <v>84</v>
      </c>
      <c r="N134" s="558" t="s">
        <v>87</v>
      </c>
      <c r="O134" s="42">
        <v>36</v>
      </c>
      <c r="P134" s="47" t="s">
        <v>40</v>
      </c>
      <c r="Q134" s="73"/>
      <c r="R134" s="49"/>
      <c r="S134" s="42"/>
      <c r="T134" s="48"/>
      <c r="U134" s="121"/>
      <c r="V134" s="149"/>
      <c r="W134" s="122">
        <v>1</v>
      </c>
      <c r="X134" s="146"/>
      <c r="BL134" s="4"/>
      <c r="BM134" s="4"/>
      <c r="BN134" s="4"/>
      <c r="BO134" s="4"/>
      <c r="BP134" s="4"/>
      <c r="BQ134" s="4"/>
      <c r="BR134" s="4"/>
      <c r="BS134" s="4"/>
      <c r="BT134" s="4"/>
      <c r="BU134" s="4"/>
      <c r="BV134" s="4"/>
    </row>
    <row r="135" spans="1:74" s="19" customFormat="1" ht="24" customHeight="1">
      <c r="A135" s="525"/>
      <c r="B135" s="515"/>
      <c r="C135" s="515"/>
      <c r="D135" s="534"/>
      <c r="E135" s="525"/>
      <c r="F135" s="515"/>
      <c r="G135" s="526"/>
      <c r="H135" s="527"/>
      <c r="I135" s="482"/>
      <c r="J135" s="482"/>
      <c r="K135" s="526"/>
      <c r="L135" s="554"/>
      <c r="M135" s="557" t="s">
        <v>84</v>
      </c>
      <c r="N135" s="558" t="s">
        <v>65</v>
      </c>
      <c r="O135" s="42" t="s">
        <v>17</v>
      </c>
      <c r="P135" s="47" t="s">
        <v>25</v>
      </c>
      <c r="Q135" s="73"/>
      <c r="R135" s="49"/>
      <c r="S135" s="42"/>
      <c r="T135" s="48"/>
      <c r="U135" s="121"/>
      <c r="V135" s="149"/>
      <c r="W135" s="122">
        <v>10</v>
      </c>
      <c r="X135" s="146"/>
      <c r="BL135" s="4"/>
      <c r="BM135" s="4"/>
      <c r="BN135" s="4"/>
      <c r="BO135" s="4"/>
      <c r="BP135" s="4"/>
      <c r="BQ135" s="4"/>
      <c r="BR135" s="4"/>
      <c r="BS135" s="4"/>
      <c r="BT135" s="4"/>
      <c r="BU135" s="4"/>
      <c r="BV135" s="4"/>
    </row>
    <row r="136" spans="1:74" s="19" customFormat="1" ht="24" customHeight="1">
      <c r="A136" s="525"/>
      <c r="B136" s="515"/>
      <c r="C136" s="515"/>
      <c r="D136" s="534"/>
      <c r="E136" s="525"/>
      <c r="F136" s="515"/>
      <c r="G136" s="526"/>
      <c r="H136" s="527"/>
      <c r="I136" s="482"/>
      <c r="J136" s="482"/>
      <c r="K136" s="42">
        <v>36</v>
      </c>
      <c r="L136" s="47" t="s">
        <v>40</v>
      </c>
      <c r="M136" s="43"/>
      <c r="N136" s="49"/>
      <c r="O136" s="42"/>
      <c r="P136" s="47"/>
      <c r="Q136" s="73"/>
      <c r="R136" s="49"/>
      <c r="S136" s="42"/>
      <c r="T136" s="48"/>
      <c r="U136" s="121"/>
      <c r="V136" s="149"/>
      <c r="W136" s="122">
        <v>8</v>
      </c>
      <c r="X136" s="146"/>
      <c r="BL136" s="4"/>
      <c r="BM136" s="4"/>
      <c r="BN136" s="4"/>
      <c r="BO136" s="4"/>
      <c r="BP136" s="4"/>
      <c r="BQ136" s="4"/>
      <c r="BR136" s="4"/>
      <c r="BS136" s="4"/>
      <c r="BT136" s="4"/>
      <c r="BU136" s="4"/>
      <c r="BV136" s="4"/>
    </row>
    <row r="137" spans="1:74" s="19" customFormat="1" ht="24" customHeight="1">
      <c r="A137" s="525"/>
      <c r="B137" s="515"/>
      <c r="C137" s="515"/>
      <c r="D137" s="534"/>
      <c r="E137" s="525"/>
      <c r="F137" s="515"/>
      <c r="G137" s="526"/>
      <c r="H137" s="527"/>
      <c r="I137" s="482"/>
      <c r="J137" s="482"/>
      <c r="K137" s="42" t="s">
        <v>17</v>
      </c>
      <c r="L137" s="47" t="s">
        <v>25</v>
      </c>
      <c r="M137" s="43"/>
      <c r="N137" s="49"/>
      <c r="O137" s="42"/>
      <c r="P137" s="47"/>
      <c r="Q137" s="73"/>
      <c r="R137" s="49"/>
      <c r="S137" s="42"/>
      <c r="T137" s="48"/>
      <c r="U137" s="148"/>
      <c r="V137" s="164"/>
      <c r="W137" s="145">
        <v>409</v>
      </c>
      <c r="X137" s="147"/>
      <c r="BL137" s="4"/>
      <c r="BM137" s="4"/>
      <c r="BN137" s="4"/>
      <c r="BO137" s="4"/>
      <c r="BP137" s="4"/>
      <c r="BQ137" s="4"/>
      <c r="BR137" s="4"/>
      <c r="BS137" s="4"/>
      <c r="BT137" s="4"/>
      <c r="BU137" s="4"/>
      <c r="BV137" s="4"/>
    </row>
    <row r="138" spans="1:74" s="19" customFormat="1" ht="24" customHeight="1">
      <c r="A138" s="525"/>
      <c r="B138" s="515"/>
      <c r="C138" s="515"/>
      <c r="D138" s="534"/>
      <c r="E138" s="525"/>
      <c r="F138" s="515"/>
      <c r="G138" s="526">
        <v>25</v>
      </c>
      <c r="H138" s="527" t="s">
        <v>73</v>
      </c>
      <c r="I138" s="482" t="s">
        <v>66</v>
      </c>
      <c r="J138" s="482" t="s">
        <v>65</v>
      </c>
      <c r="K138" s="526">
        <v>11</v>
      </c>
      <c r="L138" s="554" t="s">
        <v>33</v>
      </c>
      <c r="M138" s="557" t="s">
        <v>84</v>
      </c>
      <c r="N138" s="558" t="s">
        <v>87</v>
      </c>
      <c r="O138" s="42">
        <v>23</v>
      </c>
      <c r="P138" s="47" t="s">
        <v>71</v>
      </c>
      <c r="Q138" s="73"/>
      <c r="R138" s="49"/>
      <c r="S138" s="42"/>
      <c r="T138" s="48"/>
      <c r="U138" s="174"/>
      <c r="V138" s="161"/>
      <c r="W138" s="175"/>
      <c r="X138" s="162"/>
      <c r="BL138" s="4"/>
      <c r="BM138" s="4"/>
      <c r="BN138" s="4"/>
      <c r="BO138" s="4"/>
      <c r="BP138" s="4"/>
      <c r="BQ138" s="4"/>
      <c r="BR138" s="4"/>
      <c r="BS138" s="4"/>
      <c r="BT138" s="4"/>
      <c r="BU138" s="4"/>
      <c r="BV138" s="4"/>
    </row>
    <row r="139" spans="1:74" s="19" customFormat="1" ht="24" customHeight="1">
      <c r="A139" s="525"/>
      <c r="B139" s="515"/>
      <c r="C139" s="515"/>
      <c r="D139" s="534"/>
      <c r="E139" s="525"/>
      <c r="F139" s="515"/>
      <c r="G139" s="526"/>
      <c r="H139" s="527"/>
      <c r="I139" s="482"/>
      <c r="J139" s="482"/>
      <c r="K139" s="526"/>
      <c r="L139" s="554"/>
      <c r="M139" s="557" t="s">
        <v>84</v>
      </c>
      <c r="N139" s="558" t="s">
        <v>65</v>
      </c>
      <c r="O139" s="42" t="s">
        <v>17</v>
      </c>
      <c r="P139" s="47" t="s">
        <v>25</v>
      </c>
      <c r="Q139" s="73"/>
      <c r="R139" s="49"/>
      <c r="S139" s="42"/>
      <c r="T139" s="48"/>
      <c r="U139" s="121"/>
      <c r="V139" s="149"/>
      <c r="W139" s="122"/>
      <c r="X139" s="146"/>
      <c r="BL139" s="4"/>
      <c r="BM139" s="4"/>
      <c r="BN139" s="4"/>
      <c r="BO139" s="4"/>
      <c r="BP139" s="4"/>
      <c r="BQ139" s="4"/>
      <c r="BR139" s="4"/>
      <c r="BS139" s="4"/>
      <c r="BT139" s="4"/>
      <c r="BU139" s="4"/>
      <c r="BV139" s="4"/>
    </row>
    <row r="140" spans="1:74" s="19" customFormat="1" ht="24" customHeight="1">
      <c r="A140" s="525"/>
      <c r="B140" s="515"/>
      <c r="C140" s="515"/>
      <c r="D140" s="534"/>
      <c r="E140" s="525"/>
      <c r="F140" s="515"/>
      <c r="G140" s="526"/>
      <c r="H140" s="527"/>
      <c r="I140" s="482"/>
      <c r="J140" s="482"/>
      <c r="K140" s="42">
        <v>12</v>
      </c>
      <c r="L140" s="47" t="s">
        <v>34</v>
      </c>
      <c r="M140" s="43"/>
      <c r="N140" s="49"/>
      <c r="O140" s="42"/>
      <c r="P140" s="47"/>
      <c r="Q140" s="73"/>
      <c r="R140" s="49"/>
      <c r="S140" s="42"/>
      <c r="T140" s="48"/>
      <c r="U140" s="121"/>
      <c r="V140" s="149"/>
      <c r="W140" s="122"/>
      <c r="X140" s="146"/>
      <c r="BL140" s="4"/>
      <c r="BM140" s="4"/>
      <c r="BN140" s="4"/>
      <c r="BO140" s="4"/>
      <c r="BP140" s="4"/>
      <c r="BQ140" s="4"/>
      <c r="BR140" s="4"/>
      <c r="BS140" s="4"/>
      <c r="BT140" s="4"/>
      <c r="BU140" s="4"/>
      <c r="BV140" s="4"/>
    </row>
    <row r="141" spans="1:74" s="19" customFormat="1" ht="24" customHeight="1">
      <c r="A141" s="525"/>
      <c r="B141" s="515"/>
      <c r="C141" s="515"/>
      <c r="D141" s="534"/>
      <c r="E141" s="525"/>
      <c r="F141" s="515"/>
      <c r="G141" s="526"/>
      <c r="H141" s="527"/>
      <c r="I141" s="482"/>
      <c r="J141" s="482"/>
      <c r="K141" s="42">
        <v>14</v>
      </c>
      <c r="L141" s="47" t="s">
        <v>35</v>
      </c>
      <c r="M141" s="43"/>
      <c r="N141" s="49"/>
      <c r="O141" s="42"/>
      <c r="P141" s="47"/>
      <c r="Q141" s="73"/>
      <c r="R141" s="49"/>
      <c r="S141" s="42"/>
      <c r="T141" s="48"/>
      <c r="U141" s="121"/>
      <c r="V141" s="149"/>
      <c r="W141" s="122"/>
      <c r="X141" s="146"/>
      <c r="BL141" s="4"/>
      <c r="BM141" s="4"/>
      <c r="BN141" s="4"/>
      <c r="BO141" s="4"/>
      <c r="BP141" s="4"/>
      <c r="BQ141" s="4"/>
      <c r="BR141" s="4"/>
      <c r="BS141" s="4"/>
      <c r="BT141" s="4"/>
      <c r="BU141" s="4"/>
      <c r="BV141" s="4"/>
    </row>
    <row r="142" spans="1:74" s="19" customFormat="1" ht="24" customHeight="1">
      <c r="A142" s="525"/>
      <c r="B142" s="515"/>
      <c r="C142" s="515"/>
      <c r="D142" s="534"/>
      <c r="E142" s="525"/>
      <c r="F142" s="515"/>
      <c r="G142" s="526"/>
      <c r="H142" s="527"/>
      <c r="I142" s="482"/>
      <c r="J142" s="482"/>
      <c r="K142" s="526">
        <v>15</v>
      </c>
      <c r="L142" s="554" t="s">
        <v>36</v>
      </c>
      <c r="M142" s="557" t="s">
        <v>84</v>
      </c>
      <c r="N142" s="558" t="s">
        <v>87</v>
      </c>
      <c r="O142" s="42">
        <v>21</v>
      </c>
      <c r="P142" s="47" t="s">
        <v>69</v>
      </c>
      <c r="Q142" s="73"/>
      <c r="R142" s="49"/>
      <c r="S142" s="42"/>
      <c r="T142" s="48"/>
      <c r="U142" s="121"/>
      <c r="V142" s="149"/>
      <c r="W142" s="122"/>
      <c r="X142" s="146"/>
      <c r="BL142" s="4"/>
      <c r="BM142" s="4"/>
      <c r="BN142" s="4"/>
      <c r="BO142" s="4"/>
      <c r="BP142" s="4"/>
      <c r="BQ142" s="4"/>
      <c r="BR142" s="4"/>
      <c r="BS142" s="4"/>
      <c r="BT142" s="4"/>
      <c r="BU142" s="4"/>
      <c r="BV142" s="4"/>
    </row>
    <row r="143" spans="1:74" s="19" customFormat="1" ht="24" customHeight="1">
      <c r="A143" s="525"/>
      <c r="B143" s="515"/>
      <c r="C143" s="515"/>
      <c r="D143" s="534"/>
      <c r="E143" s="525"/>
      <c r="F143" s="515"/>
      <c r="G143" s="526"/>
      <c r="H143" s="527"/>
      <c r="I143" s="482"/>
      <c r="J143" s="482"/>
      <c r="K143" s="526"/>
      <c r="L143" s="554"/>
      <c r="M143" s="557" t="s">
        <v>84</v>
      </c>
      <c r="N143" s="558" t="s">
        <v>65</v>
      </c>
      <c r="O143" s="42">
        <v>22</v>
      </c>
      <c r="P143" s="47" t="s">
        <v>70</v>
      </c>
      <c r="Q143" s="73"/>
      <c r="R143" s="49"/>
      <c r="S143" s="42"/>
      <c r="T143" s="48"/>
      <c r="U143" s="121"/>
      <c r="V143" s="149"/>
      <c r="W143" s="122"/>
      <c r="X143" s="146"/>
      <c r="BL143" s="4"/>
      <c r="BM143" s="4"/>
      <c r="BN143" s="4"/>
      <c r="BO143" s="4"/>
      <c r="BP143" s="4"/>
      <c r="BQ143" s="4"/>
      <c r="BR143" s="4"/>
      <c r="BS143" s="4"/>
      <c r="BT143" s="4"/>
      <c r="BU143" s="4"/>
      <c r="BV143" s="4"/>
    </row>
    <row r="144" spans="1:74" s="19" customFormat="1" ht="24" customHeight="1">
      <c r="A144" s="525"/>
      <c r="B144" s="515"/>
      <c r="C144" s="515"/>
      <c r="D144" s="534"/>
      <c r="E144" s="525"/>
      <c r="F144" s="515"/>
      <c r="G144" s="526"/>
      <c r="H144" s="527"/>
      <c r="I144" s="482"/>
      <c r="J144" s="482"/>
      <c r="K144" s="526"/>
      <c r="L144" s="554"/>
      <c r="M144" s="557" t="s">
        <v>84</v>
      </c>
      <c r="N144" s="558" t="s">
        <v>65</v>
      </c>
      <c r="O144" s="42">
        <v>23</v>
      </c>
      <c r="P144" s="47" t="s">
        <v>71</v>
      </c>
      <c r="Q144" s="73"/>
      <c r="R144" s="49"/>
      <c r="S144" s="42"/>
      <c r="T144" s="48"/>
      <c r="U144" s="121"/>
      <c r="V144" s="149"/>
      <c r="W144" s="122"/>
      <c r="X144" s="146"/>
      <c r="BL144" s="4"/>
      <c r="BM144" s="4"/>
      <c r="BN144" s="4"/>
      <c r="BO144" s="4"/>
      <c r="BP144" s="4"/>
      <c r="BQ144" s="4"/>
      <c r="BR144" s="4"/>
      <c r="BS144" s="4"/>
      <c r="BT144" s="4"/>
      <c r="BU144" s="4"/>
      <c r="BV144" s="4"/>
    </row>
    <row r="145" spans="1:74" s="19" customFormat="1" ht="24" customHeight="1">
      <c r="A145" s="525"/>
      <c r="B145" s="515"/>
      <c r="C145" s="515"/>
      <c r="D145" s="534"/>
      <c r="E145" s="525"/>
      <c r="F145" s="515"/>
      <c r="G145" s="526"/>
      <c r="H145" s="527"/>
      <c r="I145" s="482"/>
      <c r="J145" s="482"/>
      <c r="K145" s="526"/>
      <c r="L145" s="554"/>
      <c r="M145" s="557" t="s">
        <v>84</v>
      </c>
      <c r="N145" s="558" t="s">
        <v>65</v>
      </c>
      <c r="O145" s="42" t="s">
        <v>17</v>
      </c>
      <c r="P145" s="47" t="s">
        <v>25</v>
      </c>
      <c r="Q145" s="73"/>
      <c r="R145" s="49"/>
      <c r="S145" s="42"/>
      <c r="T145" s="48"/>
      <c r="U145" s="121"/>
      <c r="V145" s="149"/>
      <c r="W145" s="122"/>
      <c r="X145" s="146"/>
      <c r="BL145" s="4"/>
      <c r="BM145" s="4"/>
      <c r="BN145" s="4"/>
      <c r="BO145" s="4"/>
      <c r="BP145" s="4"/>
      <c r="BQ145" s="4"/>
      <c r="BR145" s="4"/>
      <c r="BS145" s="4"/>
      <c r="BT145" s="4"/>
      <c r="BU145" s="4"/>
      <c r="BV145" s="4"/>
    </row>
    <row r="146" spans="1:74" s="19" customFormat="1" ht="24" customHeight="1">
      <c r="A146" s="525"/>
      <c r="B146" s="515"/>
      <c r="C146" s="515"/>
      <c r="D146" s="534"/>
      <c r="E146" s="525"/>
      <c r="F146" s="515"/>
      <c r="G146" s="526"/>
      <c r="H146" s="527"/>
      <c r="I146" s="482"/>
      <c r="J146" s="482"/>
      <c r="K146" s="42">
        <v>16</v>
      </c>
      <c r="L146" s="47" t="s">
        <v>39</v>
      </c>
      <c r="M146" s="43"/>
      <c r="N146" s="49"/>
      <c r="O146" s="42"/>
      <c r="P146" s="47"/>
      <c r="Q146" s="73"/>
      <c r="R146" s="49"/>
      <c r="S146" s="42"/>
      <c r="T146" s="48"/>
      <c r="U146" s="148"/>
      <c r="V146" s="164"/>
      <c r="W146" s="145"/>
      <c r="X146" s="147"/>
      <c r="BL146" s="4"/>
      <c r="BM146" s="4"/>
      <c r="BN146" s="4"/>
      <c r="BO146" s="4"/>
      <c r="BP146" s="4"/>
      <c r="BQ146" s="4"/>
      <c r="BR146" s="4"/>
      <c r="BS146" s="4"/>
      <c r="BT146" s="4"/>
      <c r="BU146" s="4"/>
      <c r="BV146" s="4"/>
    </row>
    <row r="147" spans="1:74" s="19" customFormat="1" ht="24" customHeight="1">
      <c r="A147" s="525"/>
      <c r="B147" s="515"/>
      <c r="C147" s="515"/>
      <c r="D147" s="534"/>
      <c r="E147" s="525"/>
      <c r="F147" s="515"/>
      <c r="G147" s="526">
        <v>35</v>
      </c>
      <c r="H147" s="527" t="s">
        <v>43</v>
      </c>
      <c r="I147" s="482" t="s">
        <v>66</v>
      </c>
      <c r="J147" s="482" t="s">
        <v>65</v>
      </c>
      <c r="K147" s="42">
        <v>12</v>
      </c>
      <c r="L147" s="47" t="s">
        <v>34</v>
      </c>
      <c r="M147" s="43"/>
      <c r="N147" s="49"/>
      <c r="O147" s="42"/>
      <c r="P147" s="47"/>
      <c r="Q147" s="73"/>
      <c r="R147" s="49"/>
      <c r="S147" s="42"/>
      <c r="T147" s="48"/>
      <c r="U147" s="174"/>
      <c r="V147" s="161"/>
      <c r="W147" s="175">
        <v>7</v>
      </c>
      <c r="X147" s="162"/>
      <c r="BL147" s="4"/>
      <c r="BM147" s="4"/>
      <c r="BN147" s="4"/>
      <c r="BO147" s="4"/>
      <c r="BP147" s="4"/>
      <c r="BQ147" s="4"/>
      <c r="BR147" s="4"/>
      <c r="BS147" s="4"/>
      <c r="BT147" s="4"/>
      <c r="BU147" s="4"/>
      <c r="BV147" s="4"/>
    </row>
    <row r="148" spans="1:74" s="19" customFormat="1" ht="24" customHeight="1">
      <c r="A148" s="525"/>
      <c r="B148" s="515"/>
      <c r="C148" s="515"/>
      <c r="D148" s="534"/>
      <c r="E148" s="525"/>
      <c r="F148" s="515"/>
      <c r="G148" s="526"/>
      <c r="H148" s="527"/>
      <c r="I148" s="482"/>
      <c r="J148" s="482"/>
      <c r="K148" s="526">
        <v>15</v>
      </c>
      <c r="L148" s="554" t="s">
        <v>36</v>
      </c>
      <c r="M148" s="557" t="s">
        <v>84</v>
      </c>
      <c r="N148" s="558" t="s">
        <v>87</v>
      </c>
      <c r="O148" s="42">
        <v>23</v>
      </c>
      <c r="P148" s="47" t="s">
        <v>71</v>
      </c>
      <c r="Q148" s="73"/>
      <c r="R148" s="49"/>
      <c r="S148" s="42"/>
      <c r="T148" s="48"/>
      <c r="U148" s="121"/>
      <c r="V148" s="149"/>
      <c r="W148" s="122">
        <v>1</v>
      </c>
      <c r="X148" s="146"/>
      <c r="BL148" s="4"/>
      <c r="BM148" s="4"/>
      <c r="BN148" s="4"/>
      <c r="BO148" s="4"/>
      <c r="BP148" s="4"/>
      <c r="BQ148" s="4"/>
      <c r="BR148" s="4"/>
      <c r="BS148" s="4"/>
      <c r="BT148" s="4"/>
      <c r="BU148" s="4"/>
      <c r="BV148" s="4"/>
    </row>
    <row r="149" spans="1:74" s="19" customFormat="1" ht="24" customHeight="1">
      <c r="A149" s="525"/>
      <c r="B149" s="515"/>
      <c r="C149" s="515"/>
      <c r="D149" s="534"/>
      <c r="E149" s="525"/>
      <c r="F149" s="515"/>
      <c r="G149" s="526"/>
      <c r="H149" s="527"/>
      <c r="I149" s="482"/>
      <c r="J149" s="482"/>
      <c r="K149" s="526"/>
      <c r="L149" s="554"/>
      <c r="M149" s="557" t="s">
        <v>84</v>
      </c>
      <c r="N149" s="558" t="s">
        <v>65</v>
      </c>
      <c r="O149" s="42">
        <v>32</v>
      </c>
      <c r="P149" s="47" t="s">
        <v>41</v>
      </c>
      <c r="Q149" s="73"/>
      <c r="R149" s="49"/>
      <c r="S149" s="42"/>
      <c r="T149" s="48"/>
      <c r="U149" s="121"/>
      <c r="V149" s="149"/>
      <c r="W149" s="122">
        <v>1</v>
      </c>
      <c r="X149" s="146"/>
      <c r="BL149" s="4"/>
      <c r="BM149" s="4"/>
      <c r="BN149" s="4"/>
      <c r="BO149" s="4"/>
      <c r="BP149" s="4"/>
      <c r="BQ149" s="4"/>
      <c r="BR149" s="4"/>
      <c r="BS149" s="4"/>
      <c r="BT149" s="4"/>
      <c r="BU149" s="4"/>
      <c r="BV149" s="4"/>
    </row>
    <row r="150" spans="1:74" s="19" customFormat="1" ht="24" customHeight="1">
      <c r="A150" s="525"/>
      <c r="B150" s="515"/>
      <c r="C150" s="515"/>
      <c r="D150" s="534"/>
      <c r="E150" s="525"/>
      <c r="F150" s="515"/>
      <c r="G150" s="526"/>
      <c r="H150" s="527"/>
      <c r="I150" s="482"/>
      <c r="J150" s="482"/>
      <c r="K150" s="526"/>
      <c r="L150" s="554"/>
      <c r="M150" s="557" t="s">
        <v>84</v>
      </c>
      <c r="N150" s="558" t="s">
        <v>65</v>
      </c>
      <c r="O150" s="42">
        <v>36</v>
      </c>
      <c r="P150" s="47" t="s">
        <v>40</v>
      </c>
      <c r="Q150" s="73"/>
      <c r="R150" s="49"/>
      <c r="S150" s="42"/>
      <c r="T150" s="48"/>
      <c r="U150" s="121"/>
      <c r="V150" s="149"/>
      <c r="W150" s="122">
        <v>1</v>
      </c>
      <c r="X150" s="146"/>
      <c r="BL150" s="4"/>
      <c r="BM150" s="4"/>
      <c r="BN150" s="4"/>
      <c r="BO150" s="4"/>
      <c r="BP150" s="4"/>
      <c r="BQ150" s="4"/>
      <c r="BR150" s="4"/>
      <c r="BS150" s="4"/>
      <c r="BT150" s="4"/>
      <c r="BU150" s="4"/>
      <c r="BV150" s="4"/>
    </row>
    <row r="151" spans="1:74" s="19" customFormat="1" ht="24" customHeight="1">
      <c r="A151" s="525"/>
      <c r="B151" s="515"/>
      <c r="C151" s="515"/>
      <c r="D151" s="534"/>
      <c r="E151" s="525"/>
      <c r="F151" s="515"/>
      <c r="G151" s="526"/>
      <c r="H151" s="527"/>
      <c r="I151" s="482"/>
      <c r="J151" s="482"/>
      <c r="K151" s="526"/>
      <c r="L151" s="554"/>
      <c r="M151" s="557" t="s">
        <v>84</v>
      </c>
      <c r="N151" s="558" t="s">
        <v>65</v>
      </c>
      <c r="O151" s="42" t="s">
        <v>17</v>
      </c>
      <c r="P151" s="47" t="s">
        <v>25</v>
      </c>
      <c r="Q151" s="73"/>
      <c r="R151" s="49"/>
      <c r="S151" s="42"/>
      <c r="T151" s="48"/>
      <c r="U151" s="121"/>
      <c r="V151" s="149"/>
      <c r="W151" s="122">
        <v>41</v>
      </c>
      <c r="X151" s="146"/>
      <c r="BL151" s="4"/>
      <c r="BM151" s="4"/>
      <c r="BN151" s="4"/>
      <c r="BO151" s="4"/>
      <c r="BP151" s="4"/>
      <c r="BQ151" s="4"/>
      <c r="BR151" s="4"/>
      <c r="BS151" s="4"/>
      <c r="BT151" s="4"/>
      <c r="BU151" s="4"/>
      <c r="BV151" s="4"/>
    </row>
    <row r="152" spans="1:74" s="19" customFormat="1" ht="24" customHeight="1">
      <c r="A152" s="525"/>
      <c r="B152" s="515"/>
      <c r="C152" s="515"/>
      <c r="D152" s="534"/>
      <c r="E152" s="525"/>
      <c r="F152" s="515"/>
      <c r="G152" s="526"/>
      <c r="H152" s="527"/>
      <c r="I152" s="482"/>
      <c r="J152" s="482"/>
      <c r="K152" s="42">
        <v>31</v>
      </c>
      <c r="L152" s="47" t="s">
        <v>37</v>
      </c>
      <c r="M152" s="43"/>
      <c r="N152" s="49"/>
      <c r="O152" s="42"/>
      <c r="P152" s="47"/>
      <c r="Q152" s="73"/>
      <c r="R152" s="49"/>
      <c r="S152" s="42"/>
      <c r="T152" s="48"/>
      <c r="U152" s="121"/>
      <c r="V152" s="149"/>
      <c r="W152" s="122">
        <v>4</v>
      </c>
      <c r="X152" s="146"/>
      <c r="BL152" s="4"/>
      <c r="BM152" s="4"/>
      <c r="BN152" s="4"/>
      <c r="BO152" s="4"/>
      <c r="BP152" s="4"/>
      <c r="BQ152" s="4"/>
      <c r="BR152" s="4"/>
      <c r="BS152" s="4"/>
      <c r="BT152" s="4"/>
      <c r="BU152" s="4"/>
      <c r="BV152" s="4"/>
    </row>
    <row r="153" spans="1:74" s="19" customFormat="1" ht="24" customHeight="1">
      <c r="A153" s="525"/>
      <c r="B153" s="515"/>
      <c r="C153" s="515"/>
      <c r="D153" s="534"/>
      <c r="E153" s="525"/>
      <c r="F153" s="515"/>
      <c r="G153" s="526"/>
      <c r="H153" s="527"/>
      <c r="I153" s="482"/>
      <c r="J153" s="482"/>
      <c r="K153" s="42">
        <v>32</v>
      </c>
      <c r="L153" s="47" t="s">
        <v>41</v>
      </c>
      <c r="M153" s="43"/>
      <c r="N153" s="49"/>
      <c r="O153" s="42"/>
      <c r="P153" s="47"/>
      <c r="Q153" s="73"/>
      <c r="R153" s="49"/>
      <c r="S153" s="42"/>
      <c r="T153" s="48"/>
      <c r="U153" s="121"/>
      <c r="V153" s="149"/>
      <c r="W153" s="122">
        <v>14</v>
      </c>
      <c r="X153" s="146"/>
      <c r="BL153" s="4"/>
      <c r="BM153" s="4"/>
      <c r="BN153" s="4"/>
      <c r="BO153" s="4"/>
      <c r="BP153" s="4"/>
      <c r="BQ153" s="4"/>
      <c r="BR153" s="4"/>
      <c r="BS153" s="4"/>
      <c r="BT153" s="4"/>
      <c r="BU153" s="4"/>
      <c r="BV153" s="4"/>
    </row>
    <row r="154" spans="1:74" s="19" customFormat="1" ht="24" customHeight="1">
      <c r="A154" s="525"/>
      <c r="B154" s="515"/>
      <c r="C154" s="515"/>
      <c r="D154" s="534"/>
      <c r="E154" s="525"/>
      <c r="F154" s="515"/>
      <c r="G154" s="526"/>
      <c r="H154" s="527"/>
      <c r="I154" s="482"/>
      <c r="J154" s="482"/>
      <c r="K154" s="526">
        <v>33</v>
      </c>
      <c r="L154" s="554" t="s">
        <v>50</v>
      </c>
      <c r="M154" s="557" t="s">
        <v>84</v>
      </c>
      <c r="N154" s="558" t="s">
        <v>87</v>
      </c>
      <c r="O154" s="42">
        <v>36</v>
      </c>
      <c r="P154" s="47" t="s">
        <v>40</v>
      </c>
      <c r="Q154" s="73"/>
      <c r="R154" s="49"/>
      <c r="S154" s="42"/>
      <c r="T154" s="48"/>
      <c r="U154" s="121"/>
      <c r="V154" s="149"/>
      <c r="W154" s="122">
        <v>9</v>
      </c>
      <c r="X154" s="146"/>
      <c r="BL154" s="4"/>
      <c r="BM154" s="4"/>
      <c r="BN154" s="4"/>
      <c r="BO154" s="4"/>
      <c r="BP154" s="4"/>
      <c r="BQ154" s="4"/>
      <c r="BR154" s="4"/>
      <c r="BS154" s="4"/>
      <c r="BT154" s="4"/>
      <c r="BU154" s="4"/>
      <c r="BV154" s="4"/>
    </row>
    <row r="155" spans="1:74" s="19" customFormat="1" ht="24" customHeight="1">
      <c r="A155" s="525"/>
      <c r="B155" s="515"/>
      <c r="C155" s="515"/>
      <c r="D155" s="534"/>
      <c r="E155" s="525"/>
      <c r="F155" s="515"/>
      <c r="G155" s="526"/>
      <c r="H155" s="527"/>
      <c r="I155" s="482"/>
      <c r="J155" s="482"/>
      <c r="K155" s="526"/>
      <c r="L155" s="554"/>
      <c r="M155" s="557" t="s">
        <v>84</v>
      </c>
      <c r="N155" s="558" t="s">
        <v>65</v>
      </c>
      <c r="O155" s="42" t="s">
        <v>17</v>
      </c>
      <c r="P155" s="47" t="s">
        <v>25</v>
      </c>
      <c r="Q155" s="73"/>
      <c r="R155" s="49"/>
      <c r="S155" s="42"/>
      <c r="T155" s="48"/>
      <c r="U155" s="121"/>
      <c r="V155" s="149"/>
      <c r="W155" s="122">
        <v>75</v>
      </c>
      <c r="X155" s="146"/>
      <c r="BL155" s="4"/>
      <c r="BM155" s="4"/>
      <c r="BN155" s="4"/>
      <c r="BO155" s="4"/>
      <c r="BP155" s="4"/>
      <c r="BQ155" s="4"/>
      <c r="BR155" s="4"/>
      <c r="BS155" s="4"/>
      <c r="BT155" s="4"/>
      <c r="BU155" s="4"/>
      <c r="BV155" s="4"/>
    </row>
    <row r="156" spans="1:74" s="19" customFormat="1" ht="24" customHeight="1">
      <c r="A156" s="525"/>
      <c r="B156" s="515"/>
      <c r="C156" s="515"/>
      <c r="D156" s="534"/>
      <c r="E156" s="525"/>
      <c r="F156" s="515"/>
      <c r="G156" s="526"/>
      <c r="H156" s="527"/>
      <c r="I156" s="482"/>
      <c r="J156" s="482"/>
      <c r="K156" s="526">
        <v>34</v>
      </c>
      <c r="L156" s="554" t="s">
        <v>42</v>
      </c>
      <c r="M156" s="557" t="s">
        <v>84</v>
      </c>
      <c r="N156" s="558" t="s">
        <v>87</v>
      </c>
      <c r="O156" s="42">
        <v>36</v>
      </c>
      <c r="P156" s="47" t="s">
        <v>40</v>
      </c>
      <c r="Q156" s="73"/>
      <c r="R156" s="49"/>
      <c r="S156" s="42"/>
      <c r="T156" s="48"/>
      <c r="U156" s="121"/>
      <c r="V156" s="149"/>
      <c r="W156" s="122">
        <v>2</v>
      </c>
      <c r="X156" s="146"/>
      <c r="BL156" s="4"/>
      <c r="BM156" s="4"/>
      <c r="BN156" s="4"/>
      <c r="BO156" s="4"/>
      <c r="BP156" s="4"/>
      <c r="BQ156" s="4"/>
      <c r="BR156" s="4"/>
      <c r="BS156" s="4"/>
      <c r="BT156" s="4"/>
      <c r="BU156" s="4"/>
      <c r="BV156" s="4"/>
    </row>
    <row r="157" spans="1:74" s="19" customFormat="1" ht="24" customHeight="1">
      <c r="A157" s="525"/>
      <c r="B157" s="515"/>
      <c r="C157" s="515"/>
      <c r="D157" s="534"/>
      <c r="E157" s="525"/>
      <c r="F157" s="515"/>
      <c r="G157" s="526"/>
      <c r="H157" s="527"/>
      <c r="I157" s="482"/>
      <c r="J157" s="482"/>
      <c r="K157" s="526"/>
      <c r="L157" s="554"/>
      <c r="M157" s="557" t="s">
        <v>84</v>
      </c>
      <c r="N157" s="558" t="s">
        <v>65</v>
      </c>
      <c r="O157" s="42" t="s">
        <v>17</v>
      </c>
      <c r="P157" s="47" t="s">
        <v>25</v>
      </c>
      <c r="Q157" s="73"/>
      <c r="R157" s="49"/>
      <c r="S157" s="42"/>
      <c r="T157" s="48"/>
      <c r="U157" s="121"/>
      <c r="V157" s="149"/>
      <c r="W157" s="122">
        <v>1</v>
      </c>
      <c r="X157" s="146"/>
      <c r="BL157" s="4"/>
      <c r="BM157" s="4"/>
      <c r="BN157" s="4"/>
      <c r="BO157" s="4"/>
      <c r="BP157" s="4"/>
      <c r="BQ157" s="4"/>
      <c r="BR157" s="4"/>
      <c r="BS157" s="4"/>
      <c r="BT157" s="4"/>
      <c r="BU157" s="4"/>
      <c r="BV157" s="4"/>
    </row>
    <row r="158" spans="1:74" s="19" customFormat="1" ht="24" customHeight="1">
      <c r="A158" s="525"/>
      <c r="B158" s="515"/>
      <c r="C158" s="515"/>
      <c r="D158" s="534"/>
      <c r="E158" s="525"/>
      <c r="F158" s="515"/>
      <c r="G158" s="526"/>
      <c r="H158" s="527"/>
      <c r="I158" s="482"/>
      <c r="J158" s="482"/>
      <c r="K158" s="526">
        <v>36</v>
      </c>
      <c r="L158" s="554" t="s">
        <v>40</v>
      </c>
      <c r="M158" s="557" t="s">
        <v>84</v>
      </c>
      <c r="N158" s="558" t="s">
        <v>87</v>
      </c>
      <c r="O158" s="42">
        <v>32</v>
      </c>
      <c r="P158" s="47" t="s">
        <v>41</v>
      </c>
      <c r="Q158" s="73"/>
      <c r="R158" s="49"/>
      <c r="S158" s="42"/>
      <c r="T158" s="48"/>
      <c r="U158" s="121"/>
      <c r="V158" s="149"/>
      <c r="W158" s="122">
        <v>1</v>
      </c>
      <c r="X158" s="146"/>
      <c r="BL158" s="4"/>
      <c r="BM158" s="4"/>
      <c r="BN158" s="4"/>
      <c r="BO158" s="4"/>
      <c r="BP158" s="4"/>
      <c r="BQ158" s="4"/>
      <c r="BR158" s="4"/>
      <c r="BS158" s="4"/>
      <c r="BT158" s="4"/>
      <c r="BU158" s="4"/>
      <c r="BV158" s="4"/>
    </row>
    <row r="159" spans="1:74" s="19" customFormat="1" ht="24" customHeight="1">
      <c r="A159" s="525"/>
      <c r="B159" s="515"/>
      <c r="C159" s="515"/>
      <c r="D159" s="534"/>
      <c r="E159" s="525"/>
      <c r="F159" s="515"/>
      <c r="G159" s="526"/>
      <c r="H159" s="527"/>
      <c r="I159" s="482"/>
      <c r="J159" s="482"/>
      <c r="K159" s="526"/>
      <c r="L159" s="554"/>
      <c r="M159" s="557" t="s">
        <v>84</v>
      </c>
      <c r="N159" s="558" t="s">
        <v>65</v>
      </c>
      <c r="O159" s="42" t="s">
        <v>17</v>
      </c>
      <c r="P159" s="47" t="s">
        <v>25</v>
      </c>
      <c r="Q159" s="73"/>
      <c r="R159" s="49"/>
      <c r="S159" s="42"/>
      <c r="T159" s="48"/>
      <c r="U159" s="121"/>
      <c r="V159" s="149"/>
      <c r="W159" s="122">
        <v>52</v>
      </c>
      <c r="X159" s="146"/>
      <c r="BL159" s="4"/>
      <c r="BM159" s="4"/>
      <c r="BN159" s="4"/>
      <c r="BO159" s="4"/>
      <c r="BP159" s="4"/>
      <c r="BQ159" s="4"/>
      <c r="BR159" s="4"/>
      <c r="BS159" s="4"/>
      <c r="BT159" s="4"/>
      <c r="BU159" s="4"/>
      <c r="BV159" s="4"/>
    </row>
    <row r="160" spans="1:74" s="19" customFormat="1" ht="24" customHeight="1">
      <c r="A160" s="525"/>
      <c r="B160" s="515"/>
      <c r="C160" s="515"/>
      <c r="D160" s="534"/>
      <c r="E160" s="525"/>
      <c r="F160" s="515"/>
      <c r="G160" s="526"/>
      <c r="H160" s="527"/>
      <c r="I160" s="482"/>
      <c r="J160" s="482"/>
      <c r="K160" s="42" t="s">
        <v>17</v>
      </c>
      <c r="L160" s="47" t="s">
        <v>25</v>
      </c>
      <c r="M160" s="43"/>
      <c r="N160" s="49"/>
      <c r="O160" s="42"/>
      <c r="P160" s="47"/>
      <c r="Q160" s="73"/>
      <c r="R160" s="49"/>
      <c r="S160" s="42"/>
      <c r="T160" s="48"/>
      <c r="U160" s="148"/>
      <c r="V160" s="164"/>
      <c r="W160" s="145">
        <v>568</v>
      </c>
      <c r="X160" s="147"/>
      <c r="BL160" s="4"/>
      <c r="BM160" s="4"/>
      <c r="BN160" s="4"/>
      <c r="BO160" s="4"/>
      <c r="BP160" s="4"/>
      <c r="BQ160" s="4"/>
      <c r="BR160" s="4"/>
      <c r="BS160" s="4"/>
      <c r="BT160" s="4"/>
      <c r="BU160" s="4"/>
      <c r="BV160" s="4"/>
    </row>
    <row r="161" spans="1:74" s="19" customFormat="1" ht="24" customHeight="1">
      <c r="A161" s="525"/>
      <c r="B161" s="515"/>
      <c r="C161" s="515"/>
      <c r="D161" s="534"/>
      <c r="E161" s="525"/>
      <c r="F161" s="515"/>
      <c r="G161" s="526">
        <v>26</v>
      </c>
      <c r="H161" s="527" t="s">
        <v>74</v>
      </c>
      <c r="I161" s="482" t="s">
        <v>66</v>
      </c>
      <c r="J161" s="482" t="s">
        <v>65</v>
      </c>
      <c r="K161" s="42">
        <v>11</v>
      </c>
      <c r="L161" s="47" t="s">
        <v>33</v>
      </c>
      <c r="M161" s="43"/>
      <c r="N161" s="49"/>
      <c r="O161" s="42"/>
      <c r="P161" s="47"/>
      <c r="Q161" s="73"/>
      <c r="R161" s="49"/>
      <c r="S161" s="42"/>
      <c r="T161" s="48"/>
      <c r="U161" s="178"/>
      <c r="V161" s="161"/>
      <c r="W161" s="179"/>
      <c r="X161" s="162"/>
      <c r="BL161" s="4"/>
      <c r="BM161" s="4"/>
      <c r="BN161" s="4"/>
      <c r="BO161" s="4"/>
      <c r="BP161" s="4"/>
      <c r="BQ161" s="4"/>
      <c r="BR161" s="4"/>
      <c r="BS161" s="4"/>
      <c r="BT161" s="4"/>
      <c r="BU161" s="4"/>
      <c r="BV161" s="4"/>
    </row>
    <row r="162" spans="1:74" s="19" customFormat="1" ht="24" customHeight="1">
      <c r="A162" s="525"/>
      <c r="B162" s="515"/>
      <c r="C162" s="515"/>
      <c r="D162" s="534"/>
      <c r="E162" s="525"/>
      <c r="F162" s="515"/>
      <c r="G162" s="526"/>
      <c r="H162" s="527"/>
      <c r="I162" s="482"/>
      <c r="J162" s="482"/>
      <c r="K162" s="42">
        <v>15</v>
      </c>
      <c r="L162" s="47" t="s">
        <v>36</v>
      </c>
      <c r="M162" s="43"/>
      <c r="N162" s="49"/>
      <c r="O162" s="42"/>
      <c r="P162" s="47"/>
      <c r="Q162" s="73"/>
      <c r="R162" s="49"/>
      <c r="S162" s="42"/>
      <c r="T162" s="48"/>
      <c r="U162" s="176"/>
      <c r="V162" s="164"/>
      <c r="W162" s="177"/>
      <c r="X162" s="147"/>
      <c r="BL162" s="4"/>
      <c r="BM162" s="4"/>
      <c r="BN162" s="4"/>
      <c r="BO162" s="4"/>
      <c r="BP162" s="4"/>
      <c r="BQ162" s="4"/>
      <c r="BR162" s="4"/>
      <c r="BS162" s="4"/>
      <c r="BT162" s="4"/>
      <c r="BU162" s="4"/>
      <c r="BV162" s="4"/>
    </row>
    <row r="163" spans="1:74" s="19" customFormat="1" ht="24" customHeight="1">
      <c r="A163" s="525"/>
      <c r="B163" s="515"/>
      <c r="C163" s="515"/>
      <c r="D163" s="534"/>
      <c r="E163" s="525"/>
      <c r="F163" s="515"/>
      <c r="G163" s="526">
        <v>36</v>
      </c>
      <c r="H163" s="527" t="s">
        <v>40</v>
      </c>
      <c r="I163" s="482" t="s">
        <v>66</v>
      </c>
      <c r="J163" s="482" t="s">
        <v>65</v>
      </c>
      <c r="K163" s="526">
        <v>33</v>
      </c>
      <c r="L163" s="554" t="s">
        <v>50</v>
      </c>
      <c r="M163" s="557" t="s">
        <v>84</v>
      </c>
      <c r="N163" s="558" t="s">
        <v>87</v>
      </c>
      <c r="O163" s="42">
        <v>35</v>
      </c>
      <c r="P163" s="47" t="s">
        <v>43</v>
      </c>
      <c r="Q163" s="73"/>
      <c r="R163" s="49"/>
      <c r="S163" s="42"/>
      <c r="T163" s="48"/>
      <c r="U163" s="178"/>
      <c r="V163" s="161"/>
      <c r="W163" s="179">
        <v>3</v>
      </c>
      <c r="X163" s="162"/>
      <c r="BL163" s="4"/>
      <c r="BM163" s="4"/>
      <c r="BN163" s="4"/>
      <c r="BO163" s="4"/>
      <c r="BP163" s="4"/>
      <c r="BQ163" s="4"/>
      <c r="BR163" s="4"/>
      <c r="BS163" s="4"/>
      <c r="BT163" s="4"/>
      <c r="BU163" s="4"/>
      <c r="BV163" s="4"/>
    </row>
    <row r="164" spans="1:74" s="19" customFormat="1" ht="24" customHeight="1">
      <c r="A164" s="525"/>
      <c r="B164" s="515"/>
      <c r="C164" s="515"/>
      <c r="D164" s="534"/>
      <c r="E164" s="525"/>
      <c r="F164" s="515"/>
      <c r="G164" s="526"/>
      <c r="H164" s="527"/>
      <c r="I164" s="482"/>
      <c r="J164" s="482"/>
      <c r="K164" s="526"/>
      <c r="L164" s="554"/>
      <c r="M164" s="557" t="s">
        <v>84</v>
      </c>
      <c r="N164" s="558" t="s">
        <v>65</v>
      </c>
      <c r="O164" s="42" t="s">
        <v>17</v>
      </c>
      <c r="P164" s="47" t="s">
        <v>25</v>
      </c>
      <c r="Q164" s="73"/>
      <c r="R164" s="49"/>
      <c r="S164" s="42"/>
      <c r="T164" s="48"/>
      <c r="U164" s="123"/>
      <c r="V164" s="149"/>
      <c r="W164" s="124">
        <v>5</v>
      </c>
      <c r="X164" s="146"/>
      <c r="BL164" s="4"/>
      <c r="BM164" s="4"/>
      <c r="BN164" s="4"/>
      <c r="BO164" s="4"/>
      <c r="BP164" s="4"/>
      <c r="BQ164" s="4"/>
      <c r="BR164" s="4"/>
      <c r="BS164" s="4"/>
      <c r="BT164" s="4"/>
      <c r="BU164" s="4"/>
      <c r="BV164" s="4"/>
    </row>
    <row r="165" spans="1:74" s="19" customFormat="1" ht="24" customHeight="1">
      <c r="A165" s="525"/>
      <c r="B165" s="515"/>
      <c r="C165" s="515"/>
      <c r="D165" s="534"/>
      <c r="E165" s="525"/>
      <c r="F165" s="515"/>
      <c r="G165" s="526"/>
      <c r="H165" s="527"/>
      <c r="I165" s="482"/>
      <c r="J165" s="482"/>
      <c r="K165" s="42">
        <v>35</v>
      </c>
      <c r="L165" s="47" t="s">
        <v>43</v>
      </c>
      <c r="M165" s="43"/>
      <c r="N165" s="49"/>
      <c r="O165" s="42"/>
      <c r="P165" s="47"/>
      <c r="Q165" s="73"/>
      <c r="R165" s="49"/>
      <c r="S165" s="42"/>
      <c r="T165" s="48"/>
      <c r="U165" s="123"/>
      <c r="V165" s="149"/>
      <c r="W165" s="124">
        <v>2</v>
      </c>
      <c r="X165" s="146"/>
      <c r="BL165" s="4"/>
      <c r="BM165" s="4"/>
      <c r="BN165" s="4"/>
      <c r="BO165" s="4"/>
      <c r="BP165" s="4"/>
      <c r="BQ165" s="4"/>
      <c r="BR165" s="4"/>
      <c r="BS165" s="4"/>
      <c r="BT165" s="4"/>
      <c r="BU165" s="4"/>
      <c r="BV165" s="4"/>
    </row>
    <row r="166" spans="1:74" s="19" customFormat="1" ht="24" customHeight="1">
      <c r="A166" s="525"/>
      <c r="B166" s="515"/>
      <c r="C166" s="515"/>
      <c r="D166" s="534"/>
      <c r="E166" s="525"/>
      <c r="F166" s="515"/>
      <c r="G166" s="526"/>
      <c r="H166" s="527"/>
      <c r="I166" s="482"/>
      <c r="J166" s="482"/>
      <c r="K166" s="42" t="s">
        <v>17</v>
      </c>
      <c r="L166" s="47" t="s">
        <v>25</v>
      </c>
      <c r="M166" s="43"/>
      <c r="N166" s="49"/>
      <c r="O166" s="42"/>
      <c r="P166" s="47"/>
      <c r="Q166" s="73"/>
      <c r="R166" s="49"/>
      <c r="S166" s="42"/>
      <c r="T166" s="48"/>
      <c r="U166" s="176"/>
      <c r="V166" s="164"/>
      <c r="W166" s="177">
        <v>12</v>
      </c>
      <c r="X166" s="147"/>
      <c r="BL166" s="4"/>
      <c r="BM166" s="4"/>
      <c r="BN166" s="4"/>
      <c r="BO166" s="4"/>
      <c r="BP166" s="4"/>
      <c r="BQ166" s="4"/>
      <c r="BR166" s="4"/>
      <c r="BS166" s="4"/>
      <c r="BT166" s="4"/>
      <c r="BU166" s="4"/>
      <c r="BV166" s="4"/>
    </row>
    <row r="167" spans="1:74" s="19" customFormat="1" ht="41.25" customHeight="1">
      <c r="A167" s="525"/>
      <c r="B167" s="515"/>
      <c r="C167" s="515"/>
      <c r="D167" s="534"/>
      <c r="E167" s="525"/>
      <c r="F167" s="515"/>
      <c r="G167" s="526">
        <v>37</v>
      </c>
      <c r="H167" s="527" t="s">
        <v>44</v>
      </c>
      <c r="I167" s="482" t="s">
        <v>66</v>
      </c>
      <c r="J167" s="482" t="s">
        <v>65</v>
      </c>
      <c r="K167" s="42">
        <v>14</v>
      </c>
      <c r="L167" s="135" t="s">
        <v>35</v>
      </c>
      <c r="M167" s="43" t="s">
        <v>84</v>
      </c>
      <c r="N167" s="49" t="s">
        <v>87</v>
      </c>
      <c r="O167" s="42">
        <v>24</v>
      </c>
      <c r="P167" s="47" t="s">
        <v>72</v>
      </c>
      <c r="Q167" s="73"/>
      <c r="R167" s="49"/>
      <c r="S167" s="42"/>
      <c r="T167" s="48"/>
      <c r="U167" s="178"/>
      <c r="V167" s="161"/>
      <c r="W167" s="179">
        <v>1</v>
      </c>
      <c r="X167" s="162"/>
      <c r="BL167" s="4"/>
      <c r="BM167" s="4"/>
      <c r="BN167" s="4"/>
      <c r="BO167" s="4"/>
      <c r="BP167" s="4"/>
      <c r="BQ167" s="4"/>
      <c r="BR167" s="4"/>
      <c r="BS167" s="4"/>
      <c r="BT167" s="4"/>
      <c r="BU167" s="4"/>
      <c r="BV167" s="4"/>
    </row>
    <row r="168" spans="1:74" s="19" customFormat="1" ht="24" customHeight="1">
      <c r="A168" s="525"/>
      <c r="B168" s="515"/>
      <c r="C168" s="515"/>
      <c r="D168" s="534"/>
      <c r="E168" s="525"/>
      <c r="F168" s="515"/>
      <c r="G168" s="526"/>
      <c r="H168" s="527"/>
      <c r="I168" s="482"/>
      <c r="J168" s="482"/>
      <c r="K168" s="42">
        <v>15</v>
      </c>
      <c r="L168" s="47" t="s">
        <v>36</v>
      </c>
      <c r="M168" s="43"/>
      <c r="N168" s="49"/>
      <c r="O168" s="42"/>
      <c r="P168" s="47"/>
      <c r="Q168" s="73"/>
      <c r="R168" s="49"/>
      <c r="S168" s="42"/>
      <c r="T168" s="48"/>
      <c r="U168" s="123"/>
      <c r="V168" s="149"/>
      <c r="W168" s="124">
        <v>1</v>
      </c>
      <c r="X168" s="81"/>
      <c r="BL168" s="4"/>
      <c r="BM168" s="4"/>
      <c r="BN168" s="4"/>
      <c r="BO168" s="4"/>
      <c r="BP168" s="4"/>
      <c r="BQ168" s="4"/>
      <c r="BR168" s="4"/>
      <c r="BS168" s="4"/>
      <c r="BT168" s="4"/>
      <c r="BU168" s="4"/>
      <c r="BV168" s="4"/>
    </row>
    <row r="169" spans="1:74" s="19" customFormat="1" ht="24" customHeight="1">
      <c r="A169" s="525"/>
      <c r="B169" s="515"/>
      <c r="C169" s="515"/>
      <c r="D169" s="534"/>
      <c r="E169" s="525"/>
      <c r="F169" s="515"/>
      <c r="G169" s="526"/>
      <c r="H169" s="527"/>
      <c r="I169" s="482"/>
      <c r="J169" s="482"/>
      <c r="K169" s="42">
        <v>32</v>
      </c>
      <c r="L169" s="47" t="s">
        <v>41</v>
      </c>
      <c r="M169" s="43"/>
      <c r="N169" s="49"/>
      <c r="O169" s="42"/>
      <c r="P169" s="47"/>
      <c r="Q169" s="73"/>
      <c r="R169" s="49"/>
      <c r="S169" s="42"/>
      <c r="T169" s="48"/>
      <c r="U169" s="123"/>
      <c r="V169" s="149"/>
      <c r="W169" s="124">
        <v>1</v>
      </c>
      <c r="X169" s="81"/>
      <c r="BL169" s="4"/>
      <c r="BM169" s="4"/>
      <c r="BN169" s="4"/>
      <c r="BO169" s="4"/>
      <c r="BP169" s="4"/>
      <c r="BQ169" s="4"/>
      <c r="BR169" s="4"/>
      <c r="BS169" s="4"/>
      <c r="BT169" s="4"/>
      <c r="BU169" s="4"/>
      <c r="BV169" s="4"/>
    </row>
    <row r="170" spans="1:74" s="19" customFormat="1" ht="24" customHeight="1">
      <c r="A170" s="525"/>
      <c r="B170" s="515"/>
      <c r="C170" s="515"/>
      <c r="D170" s="534"/>
      <c r="E170" s="525"/>
      <c r="F170" s="515"/>
      <c r="G170" s="526"/>
      <c r="H170" s="527"/>
      <c r="I170" s="482"/>
      <c r="J170" s="482"/>
      <c r="K170" s="42">
        <v>33</v>
      </c>
      <c r="L170" s="47" t="s">
        <v>50</v>
      </c>
      <c r="M170" s="43"/>
      <c r="N170" s="49"/>
      <c r="O170" s="42"/>
      <c r="P170" s="47"/>
      <c r="Q170" s="73"/>
      <c r="R170" s="49"/>
      <c r="S170" s="42"/>
      <c r="T170" s="48"/>
      <c r="U170" s="123"/>
      <c r="V170" s="149"/>
      <c r="W170" s="124">
        <v>3</v>
      </c>
      <c r="X170" s="81"/>
      <c r="BL170" s="4"/>
      <c r="BM170" s="4"/>
      <c r="BN170" s="4"/>
      <c r="BO170" s="4"/>
      <c r="BP170" s="4"/>
      <c r="BQ170" s="4"/>
      <c r="BR170" s="4"/>
      <c r="BS170" s="4"/>
      <c r="BT170" s="4"/>
      <c r="BU170" s="4"/>
      <c r="BV170" s="4"/>
    </row>
    <row r="171" spans="1:74" s="19" customFormat="1" ht="37.5" customHeight="1">
      <c r="A171" s="525"/>
      <c r="B171" s="515"/>
      <c r="C171" s="515"/>
      <c r="D171" s="534"/>
      <c r="E171" s="525"/>
      <c r="F171" s="515"/>
      <c r="G171" s="526"/>
      <c r="H171" s="527"/>
      <c r="I171" s="482"/>
      <c r="J171" s="482"/>
      <c r="K171" s="42">
        <v>35</v>
      </c>
      <c r="L171" s="135" t="s">
        <v>43</v>
      </c>
      <c r="M171" s="43" t="s">
        <v>84</v>
      </c>
      <c r="N171" s="49" t="s">
        <v>87</v>
      </c>
      <c r="O171" s="42">
        <v>36</v>
      </c>
      <c r="P171" s="47" t="s">
        <v>40</v>
      </c>
      <c r="Q171" s="73"/>
      <c r="R171" s="49"/>
      <c r="S171" s="42"/>
      <c r="T171" s="48"/>
      <c r="U171" s="123"/>
      <c r="V171" s="149"/>
      <c r="W171" s="124">
        <v>1</v>
      </c>
      <c r="X171" s="81"/>
      <c r="BL171" s="4"/>
      <c r="BM171" s="4"/>
      <c r="BN171" s="4"/>
      <c r="BO171" s="4"/>
      <c r="BP171" s="4"/>
      <c r="BQ171" s="4"/>
      <c r="BR171" s="4"/>
      <c r="BS171" s="4"/>
      <c r="BT171" s="4"/>
      <c r="BU171" s="4"/>
      <c r="BV171" s="4"/>
    </row>
    <row r="172" spans="1:74" s="19" customFormat="1" ht="24" customHeight="1">
      <c r="A172" s="525"/>
      <c r="B172" s="515"/>
      <c r="C172" s="515"/>
      <c r="D172" s="534"/>
      <c r="E172" s="525"/>
      <c r="F172" s="515"/>
      <c r="G172" s="526"/>
      <c r="H172" s="527"/>
      <c r="I172" s="482"/>
      <c r="J172" s="482"/>
      <c r="K172" s="42" t="s">
        <v>17</v>
      </c>
      <c r="L172" s="47" t="s">
        <v>25</v>
      </c>
      <c r="M172" s="43"/>
      <c r="N172" s="49"/>
      <c r="O172" s="42"/>
      <c r="P172" s="47"/>
      <c r="Q172" s="73"/>
      <c r="R172" s="49"/>
      <c r="S172" s="42"/>
      <c r="T172" s="48"/>
      <c r="U172" s="176"/>
      <c r="V172" s="164"/>
      <c r="W172" s="177">
        <v>31</v>
      </c>
      <c r="X172" s="113"/>
      <c r="BL172" s="4"/>
      <c r="BM172" s="4"/>
      <c r="BN172" s="4"/>
      <c r="BO172" s="4"/>
      <c r="BP172" s="4"/>
      <c r="BQ172" s="4"/>
      <c r="BR172" s="4"/>
      <c r="BS172" s="4"/>
      <c r="BT172" s="4"/>
      <c r="BU172" s="4"/>
      <c r="BV172" s="4"/>
    </row>
    <row r="173" spans="1:74" s="58" customFormat="1" ht="24" customHeight="1" thickBot="1">
      <c r="A173" s="548"/>
      <c r="B173" s="533"/>
      <c r="C173" s="533"/>
      <c r="D173" s="535"/>
      <c r="E173" s="70"/>
      <c r="F173" s="70"/>
      <c r="G173" s="56"/>
      <c r="H173" s="56"/>
      <c r="I173" s="180"/>
      <c r="J173" s="180"/>
      <c r="K173" s="56"/>
      <c r="L173" s="56"/>
      <c r="M173" s="181"/>
      <c r="N173" s="56"/>
      <c r="O173" s="56"/>
      <c r="P173" s="56"/>
      <c r="Q173" s="56"/>
      <c r="R173" s="56"/>
      <c r="S173" s="56"/>
      <c r="T173" s="182"/>
      <c r="U173" s="63"/>
      <c r="V173" s="150"/>
      <c r="W173" s="156">
        <v>0</v>
      </c>
      <c r="X173" s="61">
        <v>2050</v>
      </c>
      <c r="Y173" s="35"/>
      <c r="Z173" s="35"/>
      <c r="AA173" s="35"/>
      <c r="AB173" s="35"/>
      <c r="AC173" s="35"/>
      <c r="AD173" s="35"/>
      <c r="AE173" s="35"/>
      <c r="AF173" s="35"/>
      <c r="AG173" s="35"/>
      <c r="AH173" s="35"/>
      <c r="AI173" s="35"/>
      <c r="AJ173" s="35"/>
      <c r="AK173" s="35"/>
      <c r="AL173" s="35"/>
      <c r="AM173" s="35"/>
      <c r="AN173" s="35"/>
      <c r="AO173" s="35"/>
      <c r="AP173" s="35"/>
      <c r="AQ173" s="35"/>
      <c r="AR173" s="35"/>
      <c r="AS173" s="35"/>
      <c r="AT173" s="35"/>
      <c r="AU173" s="35"/>
      <c r="AV173" s="35"/>
      <c r="AW173" s="35"/>
      <c r="AX173" s="35"/>
      <c r="AY173" s="35"/>
      <c r="AZ173" s="35"/>
      <c r="BA173" s="35"/>
      <c r="BB173" s="35"/>
      <c r="BC173" s="35"/>
      <c r="BD173" s="35"/>
      <c r="BE173" s="35"/>
      <c r="BF173" s="35"/>
      <c r="BG173" s="35"/>
      <c r="BH173" s="35"/>
      <c r="BI173" s="35"/>
      <c r="BJ173" s="35"/>
      <c r="BK173" s="35"/>
      <c r="BL173" s="35"/>
      <c r="BM173" s="35"/>
      <c r="BN173" s="35"/>
      <c r="BO173" s="35"/>
      <c r="BP173" s="35"/>
      <c r="BQ173" s="35"/>
      <c r="BR173" s="35"/>
      <c r="BS173" s="35"/>
      <c r="BT173" s="35"/>
      <c r="BU173" s="35"/>
      <c r="BV173" s="35"/>
    </row>
    <row r="174" spans="9:24" ht="12.75">
      <c r="I174" s="143"/>
      <c r="J174" s="143"/>
      <c r="X174" s="125">
        <f>SUM(W24:X173)</f>
        <v>8647</v>
      </c>
    </row>
    <row r="175" spans="9:10" ht="12.75">
      <c r="I175" s="143"/>
      <c r="J175" s="143"/>
    </row>
    <row r="176" spans="9:10" ht="12.75">
      <c r="I176" s="143"/>
      <c r="J176" s="143"/>
    </row>
    <row r="177" spans="9:10" ht="12.75">
      <c r="I177" s="143"/>
      <c r="J177" s="143"/>
    </row>
    <row r="178" spans="9:10" ht="12.75">
      <c r="I178" s="143"/>
      <c r="J178" s="143"/>
    </row>
    <row r="179" spans="9:10" ht="12.75">
      <c r="I179" s="143"/>
      <c r="J179" s="143"/>
    </row>
    <row r="180" spans="9:10" ht="12.75">
      <c r="I180" s="143"/>
      <c r="J180" s="143"/>
    </row>
    <row r="181" spans="9:10" ht="12.75">
      <c r="I181" s="143"/>
      <c r="J181" s="143"/>
    </row>
    <row r="182" spans="9:10" ht="12.75">
      <c r="I182" s="143"/>
      <c r="J182" s="143"/>
    </row>
    <row r="183" spans="9:10" ht="12.75">
      <c r="I183" s="143"/>
      <c r="J183" s="143"/>
    </row>
    <row r="184" spans="9:10" ht="12.75">
      <c r="I184" s="143"/>
      <c r="J184" s="143"/>
    </row>
    <row r="185" spans="9:10" ht="12.75">
      <c r="I185" s="143"/>
      <c r="J185" s="143"/>
    </row>
    <row r="186" spans="9:10" ht="12.75">
      <c r="I186" s="143"/>
      <c r="J186" s="143"/>
    </row>
    <row r="187" spans="9:10" ht="12.75">
      <c r="I187" s="143"/>
      <c r="J187" s="143"/>
    </row>
    <row r="188" spans="9:10" ht="12.75">
      <c r="I188" s="143"/>
      <c r="J188" s="143"/>
    </row>
    <row r="189" spans="9:10" ht="12.75">
      <c r="I189" s="143"/>
      <c r="J189" s="143"/>
    </row>
    <row r="190" spans="9:10" ht="12.75">
      <c r="I190" s="143"/>
      <c r="J190" s="143"/>
    </row>
    <row r="191" spans="9:10" ht="12.75">
      <c r="I191" s="143"/>
      <c r="J191" s="143"/>
    </row>
    <row r="192" spans="9:10" ht="12.75">
      <c r="I192" s="143"/>
      <c r="J192" s="143"/>
    </row>
    <row r="193" spans="9:10" ht="12.75">
      <c r="I193" s="143"/>
      <c r="J193" s="143"/>
    </row>
    <row r="194" spans="9:10" ht="12.75">
      <c r="I194" s="143"/>
      <c r="J194" s="143"/>
    </row>
    <row r="195" spans="9:10" ht="12.75">
      <c r="I195" s="143"/>
      <c r="J195" s="143"/>
    </row>
    <row r="196" spans="9:10" ht="12.75">
      <c r="I196" s="143"/>
      <c r="J196" s="143"/>
    </row>
    <row r="197" spans="9:10" ht="12.75">
      <c r="I197" s="143"/>
      <c r="J197" s="143"/>
    </row>
    <row r="198" spans="9:10" ht="12.75">
      <c r="I198" s="143"/>
      <c r="J198" s="143"/>
    </row>
    <row r="199" spans="9:10" ht="12.75">
      <c r="I199" s="143"/>
      <c r="J199" s="143"/>
    </row>
    <row r="200" spans="9:10" ht="12.75">
      <c r="I200" s="143"/>
      <c r="J200" s="143"/>
    </row>
    <row r="201" spans="9:10" ht="12.75">
      <c r="I201" s="143"/>
      <c r="J201" s="143"/>
    </row>
    <row r="202" spans="9:10" ht="12.75">
      <c r="I202" s="143"/>
      <c r="J202" s="143"/>
    </row>
    <row r="203" spans="9:10" ht="12.75">
      <c r="I203" s="143"/>
      <c r="J203" s="143"/>
    </row>
    <row r="204" spans="9:10" ht="12.75">
      <c r="I204" s="143"/>
      <c r="J204" s="143"/>
    </row>
    <row r="205" spans="9:10" ht="12.75">
      <c r="I205" s="143"/>
      <c r="J205" s="143"/>
    </row>
    <row r="206" spans="9:10" ht="12.75">
      <c r="I206" s="143"/>
      <c r="J206" s="143"/>
    </row>
    <row r="207" spans="9:10" ht="12.75">
      <c r="I207" s="143"/>
      <c r="J207" s="143"/>
    </row>
    <row r="208" spans="9:10" ht="12.75">
      <c r="I208" s="143"/>
      <c r="J208" s="143"/>
    </row>
    <row r="209" spans="9:10" ht="12.75">
      <c r="I209" s="143"/>
      <c r="J209" s="143"/>
    </row>
    <row r="210" spans="9:10" ht="12.75">
      <c r="I210" s="143"/>
      <c r="J210" s="143"/>
    </row>
    <row r="211" spans="9:10" ht="12.75">
      <c r="I211" s="143"/>
      <c r="J211" s="143"/>
    </row>
    <row r="212" spans="9:10" ht="12.75">
      <c r="I212" s="143"/>
      <c r="J212" s="143"/>
    </row>
    <row r="213" spans="9:10" ht="12.75">
      <c r="I213" s="143"/>
      <c r="J213" s="143"/>
    </row>
    <row r="214" spans="9:10" ht="12.75">
      <c r="I214" s="143"/>
      <c r="J214" s="143"/>
    </row>
    <row r="215" spans="9:10" ht="12.75">
      <c r="I215" s="143"/>
      <c r="J215" s="143"/>
    </row>
    <row r="216" spans="9:10" ht="12.75">
      <c r="I216" s="143"/>
      <c r="J216" s="143"/>
    </row>
    <row r="217" spans="9:10" ht="12.75">
      <c r="I217" s="143"/>
      <c r="J217" s="143"/>
    </row>
    <row r="218" spans="9:10" ht="12.75">
      <c r="I218" s="143"/>
      <c r="J218" s="143"/>
    </row>
    <row r="219" spans="9:10" ht="12.75">
      <c r="I219" s="143"/>
      <c r="J219" s="143"/>
    </row>
    <row r="220" spans="9:10" ht="12.75">
      <c r="I220" s="143"/>
      <c r="J220" s="143"/>
    </row>
    <row r="221" spans="9:10" ht="12.75">
      <c r="I221" s="143"/>
      <c r="J221" s="143"/>
    </row>
    <row r="222" spans="9:10" ht="12.75">
      <c r="I222" s="143"/>
      <c r="J222" s="143"/>
    </row>
    <row r="223" spans="9:10" ht="12.75">
      <c r="I223" s="143"/>
      <c r="J223" s="143"/>
    </row>
    <row r="224" spans="9:10" ht="12.75">
      <c r="I224" s="143"/>
      <c r="J224" s="143"/>
    </row>
    <row r="225" spans="9:10" ht="12.75">
      <c r="I225" s="143"/>
      <c r="J225" s="143"/>
    </row>
    <row r="226" spans="9:10" ht="12.75">
      <c r="I226" s="143"/>
      <c r="J226" s="143"/>
    </row>
    <row r="227" spans="9:10" ht="12.75">
      <c r="I227" s="143"/>
      <c r="J227" s="143"/>
    </row>
    <row r="228" spans="9:10" ht="12.75">
      <c r="I228" s="143"/>
      <c r="J228" s="143"/>
    </row>
    <row r="229" spans="9:10" ht="12.75">
      <c r="I229" s="143"/>
      <c r="J229" s="143"/>
    </row>
    <row r="230" spans="9:10" ht="12.75">
      <c r="I230" s="143"/>
      <c r="J230" s="143"/>
    </row>
    <row r="231" spans="9:10" ht="12.75">
      <c r="I231" s="143"/>
      <c r="J231" s="143"/>
    </row>
    <row r="232" spans="9:10" ht="12.75">
      <c r="I232" s="143"/>
      <c r="J232" s="143"/>
    </row>
    <row r="233" spans="9:10" ht="12.75">
      <c r="I233" s="143"/>
      <c r="J233" s="143"/>
    </row>
    <row r="234" spans="9:10" ht="12.75">
      <c r="I234" s="143"/>
      <c r="J234" s="143"/>
    </row>
    <row r="235" spans="9:10" ht="12.75">
      <c r="I235" s="143"/>
      <c r="J235" s="143"/>
    </row>
    <row r="236" spans="9:10" ht="12.75">
      <c r="I236" s="143"/>
      <c r="J236" s="143"/>
    </row>
    <row r="237" spans="9:10" ht="12.75">
      <c r="I237" s="143"/>
      <c r="J237" s="143"/>
    </row>
    <row r="238" spans="9:10" ht="12.75">
      <c r="I238" s="143"/>
      <c r="J238" s="143"/>
    </row>
    <row r="239" spans="9:10" ht="12.75">
      <c r="I239" s="143"/>
      <c r="J239" s="143"/>
    </row>
    <row r="240" spans="9:10" ht="12.75">
      <c r="I240" s="143"/>
      <c r="J240" s="143"/>
    </row>
    <row r="241" spans="9:10" ht="12.75">
      <c r="I241" s="143"/>
      <c r="J241" s="143"/>
    </row>
    <row r="242" spans="9:10" ht="12.75">
      <c r="I242" s="143"/>
      <c r="J242" s="143"/>
    </row>
    <row r="243" spans="9:10" ht="12.75">
      <c r="I243" s="143"/>
      <c r="J243" s="143"/>
    </row>
    <row r="244" spans="9:10" ht="12.75">
      <c r="I244" s="143"/>
      <c r="J244" s="143"/>
    </row>
    <row r="245" spans="9:10" ht="12.75">
      <c r="I245" s="143"/>
      <c r="J245" s="143"/>
    </row>
    <row r="246" spans="9:10" ht="12.75">
      <c r="I246" s="143"/>
      <c r="J246" s="143"/>
    </row>
    <row r="247" spans="9:10" ht="12.75">
      <c r="I247" s="143"/>
      <c r="J247" s="143"/>
    </row>
    <row r="248" spans="9:10" ht="12.75">
      <c r="I248" s="143"/>
      <c r="J248" s="143"/>
    </row>
    <row r="249" spans="9:10" ht="12.75">
      <c r="I249" s="143"/>
      <c r="J249" s="143"/>
    </row>
    <row r="250" spans="9:10" ht="12.75">
      <c r="I250" s="143"/>
      <c r="J250" s="143"/>
    </row>
    <row r="251" spans="9:10" ht="12.75">
      <c r="I251" s="143"/>
      <c r="J251" s="143"/>
    </row>
    <row r="252" spans="9:10" ht="12.75">
      <c r="I252" s="143"/>
      <c r="J252" s="143"/>
    </row>
    <row r="253" spans="9:10" ht="12.75">
      <c r="I253" s="143"/>
      <c r="J253" s="143"/>
    </row>
    <row r="254" spans="9:10" ht="12.75">
      <c r="I254" s="143"/>
      <c r="J254" s="143"/>
    </row>
    <row r="255" spans="9:10" ht="12.75">
      <c r="I255" s="143"/>
      <c r="J255" s="143"/>
    </row>
    <row r="256" spans="9:10" ht="12.75">
      <c r="I256" s="143"/>
      <c r="J256" s="143"/>
    </row>
    <row r="257" spans="9:10" ht="12.75">
      <c r="I257" s="143"/>
      <c r="J257" s="143"/>
    </row>
    <row r="258" spans="9:10" ht="12.75">
      <c r="I258" s="143"/>
      <c r="J258" s="143"/>
    </row>
    <row r="259" spans="9:10" ht="12.75">
      <c r="I259" s="143"/>
      <c r="J259" s="143"/>
    </row>
    <row r="260" spans="9:10" ht="12.75">
      <c r="I260" s="143"/>
      <c r="J260" s="143"/>
    </row>
    <row r="261" spans="9:10" ht="12.75">
      <c r="I261" s="143"/>
      <c r="J261" s="143"/>
    </row>
    <row r="262" spans="9:10" ht="12.75">
      <c r="I262" s="143"/>
      <c r="J262" s="143"/>
    </row>
    <row r="263" spans="9:10" ht="12.75">
      <c r="I263" s="143"/>
      <c r="J263" s="143"/>
    </row>
    <row r="264" spans="9:10" ht="12.75">
      <c r="I264" s="143"/>
      <c r="J264" s="143"/>
    </row>
    <row r="265" spans="9:10" ht="12.75">
      <c r="I265" s="143"/>
      <c r="J265" s="143"/>
    </row>
    <row r="266" spans="9:10" ht="12.75">
      <c r="I266" s="143"/>
      <c r="J266" s="143"/>
    </row>
    <row r="267" spans="9:10" ht="12.75">
      <c r="I267" s="143"/>
      <c r="J267" s="143"/>
    </row>
    <row r="268" spans="9:10" ht="12.75">
      <c r="I268" s="143"/>
      <c r="J268" s="143"/>
    </row>
    <row r="269" spans="9:10" ht="12.75">
      <c r="I269" s="143"/>
      <c r="J269" s="143"/>
    </row>
    <row r="270" spans="9:10" ht="12.75">
      <c r="I270" s="143"/>
      <c r="J270" s="143"/>
    </row>
    <row r="271" spans="9:10" ht="12.75">
      <c r="I271" s="143"/>
      <c r="J271" s="143"/>
    </row>
    <row r="272" spans="9:10" ht="12.75">
      <c r="I272" s="143"/>
      <c r="J272" s="143"/>
    </row>
    <row r="273" spans="9:10" ht="12.75">
      <c r="I273" s="143"/>
      <c r="J273" s="143"/>
    </row>
    <row r="274" spans="9:10" ht="12.75">
      <c r="I274" s="143"/>
      <c r="J274" s="143"/>
    </row>
    <row r="275" spans="9:10" ht="12.75">
      <c r="I275" s="143"/>
      <c r="J275" s="143"/>
    </row>
    <row r="276" spans="9:10" ht="12.75">
      <c r="I276" s="143"/>
      <c r="J276" s="143"/>
    </row>
    <row r="277" spans="9:10" ht="12.75">
      <c r="I277" s="143"/>
      <c r="J277" s="143"/>
    </row>
    <row r="278" spans="9:10" ht="12.75">
      <c r="I278" s="143"/>
      <c r="J278" s="143"/>
    </row>
    <row r="279" spans="9:10" ht="12.75">
      <c r="I279" s="143"/>
      <c r="J279" s="143"/>
    </row>
    <row r="280" spans="9:10" ht="12.75">
      <c r="I280" s="143"/>
      <c r="J280" s="143"/>
    </row>
    <row r="281" spans="9:10" ht="12.75">
      <c r="I281" s="143"/>
      <c r="J281" s="143"/>
    </row>
    <row r="282" spans="9:10" ht="12.75">
      <c r="I282" s="143"/>
      <c r="J282" s="143"/>
    </row>
    <row r="283" spans="9:10" ht="12.75">
      <c r="I283" s="143"/>
      <c r="J283" s="143"/>
    </row>
    <row r="284" spans="9:10" ht="12.75">
      <c r="I284" s="143"/>
      <c r="J284" s="143"/>
    </row>
    <row r="285" spans="9:10" ht="12.75">
      <c r="I285" s="143"/>
      <c r="J285" s="143"/>
    </row>
    <row r="286" spans="9:10" ht="12.75">
      <c r="I286" s="143"/>
      <c r="J286" s="143"/>
    </row>
    <row r="287" spans="9:10" ht="12.75">
      <c r="I287" s="143"/>
      <c r="J287" s="143"/>
    </row>
    <row r="288" spans="9:10" ht="12.75">
      <c r="I288" s="143"/>
      <c r="J288" s="143"/>
    </row>
    <row r="289" spans="9:10" ht="12.75">
      <c r="I289" s="143"/>
      <c r="J289" s="143"/>
    </row>
    <row r="290" spans="9:10" ht="12.75">
      <c r="I290" s="143"/>
      <c r="J290" s="143"/>
    </row>
    <row r="291" spans="9:10" ht="12.75">
      <c r="I291" s="143"/>
      <c r="J291" s="143"/>
    </row>
    <row r="292" spans="9:10" ht="12.75">
      <c r="I292" s="143"/>
      <c r="J292" s="143"/>
    </row>
    <row r="293" spans="9:10" ht="12.75">
      <c r="I293" s="143"/>
      <c r="J293" s="143"/>
    </row>
    <row r="294" spans="9:10" ht="12.75">
      <c r="I294" s="143"/>
      <c r="J294" s="143"/>
    </row>
    <row r="295" spans="9:10" ht="12.75">
      <c r="I295" s="143"/>
      <c r="J295" s="143"/>
    </row>
    <row r="296" spans="9:10" ht="12.75">
      <c r="I296" s="143"/>
      <c r="J296" s="143"/>
    </row>
    <row r="297" spans="9:10" ht="12.75">
      <c r="I297" s="143"/>
      <c r="J297" s="143"/>
    </row>
    <row r="298" spans="9:10" ht="12.75">
      <c r="I298" s="143"/>
      <c r="J298" s="143"/>
    </row>
    <row r="299" spans="9:10" ht="12.75">
      <c r="I299" s="143"/>
      <c r="J299" s="143"/>
    </row>
    <row r="300" spans="9:10" ht="12.75">
      <c r="I300" s="143"/>
      <c r="J300" s="143"/>
    </row>
    <row r="301" spans="9:10" ht="12.75">
      <c r="I301" s="143"/>
      <c r="J301" s="143"/>
    </row>
    <row r="302" spans="9:10" ht="12.75">
      <c r="I302" s="143"/>
      <c r="J302" s="143"/>
    </row>
    <row r="303" spans="9:10" ht="12.75">
      <c r="I303" s="143"/>
      <c r="J303" s="143"/>
    </row>
    <row r="304" spans="9:10" ht="12.75">
      <c r="I304" s="143"/>
      <c r="J304" s="143"/>
    </row>
    <row r="305" spans="9:10" ht="12.75">
      <c r="I305" s="143"/>
      <c r="J305" s="143"/>
    </row>
    <row r="306" spans="9:10" ht="12.75">
      <c r="I306" s="143"/>
      <c r="J306" s="143"/>
    </row>
    <row r="307" spans="9:10" ht="12.75">
      <c r="I307" s="143"/>
      <c r="J307" s="143"/>
    </row>
    <row r="308" spans="9:10" ht="12.75">
      <c r="I308" s="143"/>
      <c r="J308" s="143"/>
    </row>
    <row r="309" spans="9:10" ht="12.75">
      <c r="I309" s="143"/>
      <c r="J309" s="143"/>
    </row>
    <row r="310" spans="9:10" ht="12.75">
      <c r="I310" s="143"/>
      <c r="J310" s="143"/>
    </row>
    <row r="311" spans="9:10" ht="12.75">
      <c r="I311" s="143"/>
      <c r="J311" s="143"/>
    </row>
    <row r="312" spans="9:10" ht="12.75">
      <c r="I312" s="143"/>
      <c r="J312" s="143"/>
    </row>
    <row r="313" spans="9:10" ht="12.75">
      <c r="I313" s="143"/>
      <c r="J313" s="143"/>
    </row>
    <row r="314" spans="9:10" ht="12.75">
      <c r="I314" s="143"/>
      <c r="J314" s="143"/>
    </row>
    <row r="315" spans="9:10" ht="12.75">
      <c r="I315" s="143"/>
      <c r="J315" s="143"/>
    </row>
    <row r="316" spans="9:10" ht="12.75">
      <c r="I316" s="143"/>
      <c r="J316" s="143"/>
    </row>
    <row r="317" spans="9:10" ht="12.75">
      <c r="I317" s="143"/>
      <c r="J317" s="143"/>
    </row>
    <row r="318" spans="9:10" ht="12.75">
      <c r="I318" s="143"/>
      <c r="J318" s="143"/>
    </row>
    <row r="319" spans="9:10" ht="12.75">
      <c r="I319" s="143"/>
      <c r="J319" s="143"/>
    </row>
    <row r="320" spans="9:10" ht="12.75">
      <c r="I320" s="143"/>
      <c r="J320" s="143"/>
    </row>
    <row r="321" spans="9:10" ht="12.75">
      <c r="I321" s="143"/>
      <c r="J321" s="143"/>
    </row>
    <row r="322" spans="9:10" ht="12.75">
      <c r="I322" s="143"/>
      <c r="J322" s="143"/>
    </row>
    <row r="323" spans="9:10" ht="12.75">
      <c r="I323" s="143"/>
      <c r="J323" s="143"/>
    </row>
    <row r="324" spans="9:10" ht="12.75">
      <c r="I324" s="143"/>
      <c r="J324" s="143"/>
    </row>
    <row r="325" spans="9:10" ht="12.75">
      <c r="I325" s="143"/>
      <c r="J325" s="143"/>
    </row>
    <row r="326" spans="9:10" ht="12.75">
      <c r="I326" s="143"/>
      <c r="J326" s="143"/>
    </row>
    <row r="327" spans="9:10" ht="12.75">
      <c r="I327" s="143"/>
      <c r="J327" s="143"/>
    </row>
    <row r="328" spans="9:10" ht="12.75">
      <c r="I328" s="143"/>
      <c r="J328" s="143"/>
    </row>
    <row r="329" spans="9:10" ht="12.75">
      <c r="I329" s="143"/>
      <c r="J329" s="143"/>
    </row>
    <row r="330" spans="9:10" ht="12.75">
      <c r="I330" s="143"/>
      <c r="J330" s="143"/>
    </row>
    <row r="331" spans="9:10" ht="12.75">
      <c r="I331" s="143"/>
      <c r="J331" s="143"/>
    </row>
    <row r="332" spans="9:10" ht="12.75">
      <c r="I332" s="143"/>
      <c r="J332" s="143"/>
    </row>
    <row r="333" spans="9:10" ht="12.75">
      <c r="I333" s="143"/>
      <c r="J333" s="143"/>
    </row>
    <row r="334" spans="9:10" ht="12.75">
      <c r="I334" s="143"/>
      <c r="J334" s="143"/>
    </row>
    <row r="335" spans="9:10" ht="12.75">
      <c r="I335" s="143"/>
      <c r="J335" s="143"/>
    </row>
    <row r="336" spans="9:10" ht="12.75">
      <c r="I336" s="143"/>
      <c r="J336" s="143"/>
    </row>
    <row r="337" spans="9:10" ht="12.75">
      <c r="I337" s="143"/>
      <c r="J337" s="143"/>
    </row>
    <row r="338" spans="9:10" ht="12.75">
      <c r="I338" s="143"/>
      <c r="J338" s="143"/>
    </row>
    <row r="339" spans="9:10" ht="12.75">
      <c r="I339" s="143"/>
      <c r="J339" s="143"/>
    </row>
    <row r="340" spans="9:10" ht="12.75">
      <c r="I340" s="143"/>
      <c r="J340" s="143"/>
    </row>
    <row r="341" spans="9:10" ht="12.75">
      <c r="I341" s="143"/>
      <c r="J341" s="143"/>
    </row>
    <row r="342" spans="9:10" ht="12.75">
      <c r="I342" s="143"/>
      <c r="J342" s="143"/>
    </row>
    <row r="343" spans="9:10" ht="12.75">
      <c r="I343" s="143"/>
      <c r="J343" s="143"/>
    </row>
    <row r="344" spans="9:10" ht="12.75">
      <c r="I344" s="143"/>
      <c r="J344" s="143"/>
    </row>
    <row r="345" spans="9:10" ht="12.75">
      <c r="I345" s="143"/>
      <c r="J345" s="143"/>
    </row>
    <row r="346" spans="9:10" ht="12.75">
      <c r="I346" s="143"/>
      <c r="J346" s="143"/>
    </row>
    <row r="347" spans="9:10" ht="12.75">
      <c r="I347" s="143"/>
      <c r="J347" s="143"/>
    </row>
    <row r="348" spans="9:10" ht="12.75">
      <c r="I348" s="143"/>
      <c r="J348" s="143"/>
    </row>
    <row r="349" spans="9:10" ht="12.75">
      <c r="I349" s="143"/>
      <c r="J349" s="143"/>
    </row>
    <row r="350" spans="9:10" ht="12.75">
      <c r="I350" s="143"/>
      <c r="J350" s="143"/>
    </row>
    <row r="351" spans="9:10" ht="12.75">
      <c r="I351" s="143"/>
      <c r="J351" s="143"/>
    </row>
    <row r="352" spans="9:10" ht="12.75">
      <c r="I352" s="143"/>
      <c r="J352" s="143"/>
    </row>
    <row r="353" spans="9:10" ht="12.75">
      <c r="I353" s="143"/>
      <c r="J353" s="143"/>
    </row>
    <row r="354" spans="9:10" ht="12.75">
      <c r="I354" s="143"/>
      <c r="J354" s="143"/>
    </row>
    <row r="355" spans="9:10" ht="12.75">
      <c r="I355" s="143"/>
      <c r="J355" s="143"/>
    </row>
    <row r="356" spans="9:10" ht="12.75">
      <c r="I356" s="143"/>
      <c r="J356" s="143"/>
    </row>
    <row r="357" spans="9:10" ht="12.75">
      <c r="I357" s="143"/>
      <c r="J357" s="143"/>
    </row>
    <row r="358" spans="9:10" ht="12.75">
      <c r="I358" s="143"/>
      <c r="J358" s="143"/>
    </row>
    <row r="359" spans="9:10" ht="12.75">
      <c r="I359" s="143"/>
      <c r="J359" s="143"/>
    </row>
    <row r="360" spans="9:10" ht="12.75">
      <c r="I360" s="143"/>
      <c r="J360" s="143"/>
    </row>
    <row r="361" spans="9:10" ht="12.75">
      <c r="I361" s="143"/>
      <c r="J361" s="143"/>
    </row>
    <row r="362" spans="9:10" ht="12.75">
      <c r="I362" s="143"/>
      <c r="J362" s="143"/>
    </row>
    <row r="363" spans="9:10" ht="12.75">
      <c r="I363" s="143"/>
      <c r="J363" s="143"/>
    </row>
    <row r="364" spans="9:10" ht="12.75">
      <c r="I364" s="143"/>
      <c r="J364" s="143"/>
    </row>
    <row r="365" spans="9:10" ht="12.75">
      <c r="I365" s="143"/>
      <c r="J365" s="143"/>
    </row>
    <row r="366" spans="9:10" ht="12.75">
      <c r="I366" s="143"/>
      <c r="J366" s="143"/>
    </row>
    <row r="367" spans="9:10" ht="12.75">
      <c r="I367" s="143"/>
      <c r="J367" s="143"/>
    </row>
    <row r="368" spans="9:10" ht="12.75">
      <c r="I368" s="143"/>
      <c r="J368" s="143"/>
    </row>
    <row r="369" spans="9:10" ht="12.75">
      <c r="I369" s="143"/>
      <c r="J369" s="143"/>
    </row>
    <row r="370" spans="9:10" ht="12.75">
      <c r="I370" s="143"/>
      <c r="J370" s="143"/>
    </row>
    <row r="371" spans="9:10" ht="12.75">
      <c r="I371" s="143"/>
      <c r="J371" s="143"/>
    </row>
    <row r="372" spans="9:10" ht="12.75">
      <c r="I372" s="143"/>
      <c r="J372" s="143"/>
    </row>
  </sheetData>
  <sheetProtection/>
  <mergeCells count="210">
    <mergeCell ref="M156:M157"/>
    <mergeCell ref="N156:N157"/>
    <mergeCell ref="M158:M159"/>
    <mergeCell ref="N158:N159"/>
    <mergeCell ref="M163:M164"/>
    <mergeCell ref="N163:N164"/>
    <mergeCell ref="M142:M145"/>
    <mergeCell ref="N142:N145"/>
    <mergeCell ref="M148:M151"/>
    <mergeCell ref="N148:N151"/>
    <mergeCell ref="M154:M155"/>
    <mergeCell ref="N154:N155"/>
    <mergeCell ref="M132:M133"/>
    <mergeCell ref="N132:N133"/>
    <mergeCell ref="M134:M135"/>
    <mergeCell ref="N134:N135"/>
    <mergeCell ref="M138:M139"/>
    <mergeCell ref="N138:N139"/>
    <mergeCell ref="M122:M124"/>
    <mergeCell ref="N122:N124"/>
    <mergeCell ref="M126:M127"/>
    <mergeCell ref="N126:N127"/>
    <mergeCell ref="M128:M129"/>
    <mergeCell ref="N128:N129"/>
    <mergeCell ref="M111:M113"/>
    <mergeCell ref="N111:N113"/>
    <mergeCell ref="M114:M115"/>
    <mergeCell ref="N114:N115"/>
    <mergeCell ref="M119:M120"/>
    <mergeCell ref="N119:N120"/>
    <mergeCell ref="M99:M100"/>
    <mergeCell ref="N99:N100"/>
    <mergeCell ref="M101:M104"/>
    <mergeCell ref="N101:N104"/>
    <mergeCell ref="M106:M108"/>
    <mergeCell ref="N106:N108"/>
    <mergeCell ref="M89:M91"/>
    <mergeCell ref="N89:N91"/>
    <mergeCell ref="M93:M96"/>
    <mergeCell ref="N93:N96"/>
    <mergeCell ref="M97:M98"/>
    <mergeCell ref="N97:N98"/>
    <mergeCell ref="M73:M74"/>
    <mergeCell ref="N73:N74"/>
    <mergeCell ref="M77:M78"/>
    <mergeCell ref="N77:N78"/>
    <mergeCell ref="M86:M88"/>
    <mergeCell ref="N86:N88"/>
    <mergeCell ref="M52:M55"/>
    <mergeCell ref="N52:N55"/>
    <mergeCell ref="M56:M57"/>
    <mergeCell ref="N56:N57"/>
    <mergeCell ref="M65:M67"/>
    <mergeCell ref="N65:N67"/>
    <mergeCell ref="K158:K159"/>
    <mergeCell ref="L158:L159"/>
    <mergeCell ref="K163:K164"/>
    <mergeCell ref="L163:L164"/>
    <mergeCell ref="M32:M33"/>
    <mergeCell ref="N32:N33"/>
    <mergeCell ref="M38:M42"/>
    <mergeCell ref="N38:N42"/>
    <mergeCell ref="M43:M45"/>
    <mergeCell ref="N43:N45"/>
    <mergeCell ref="K148:K151"/>
    <mergeCell ref="L148:L151"/>
    <mergeCell ref="K154:K155"/>
    <mergeCell ref="L154:L155"/>
    <mergeCell ref="K156:K157"/>
    <mergeCell ref="L156:L157"/>
    <mergeCell ref="K134:K135"/>
    <mergeCell ref="L134:L135"/>
    <mergeCell ref="K138:K139"/>
    <mergeCell ref="L138:L139"/>
    <mergeCell ref="K142:K145"/>
    <mergeCell ref="L142:L145"/>
    <mergeCell ref="K126:K127"/>
    <mergeCell ref="L126:L127"/>
    <mergeCell ref="K128:K129"/>
    <mergeCell ref="L128:L129"/>
    <mergeCell ref="K132:K133"/>
    <mergeCell ref="L132:L133"/>
    <mergeCell ref="K114:K115"/>
    <mergeCell ref="L114:L115"/>
    <mergeCell ref="K119:K120"/>
    <mergeCell ref="L119:L120"/>
    <mergeCell ref="K122:K124"/>
    <mergeCell ref="L122:L124"/>
    <mergeCell ref="K101:K104"/>
    <mergeCell ref="L101:L104"/>
    <mergeCell ref="K106:K108"/>
    <mergeCell ref="L106:L108"/>
    <mergeCell ref="K111:K113"/>
    <mergeCell ref="L111:L113"/>
    <mergeCell ref="K93:K96"/>
    <mergeCell ref="L93:L96"/>
    <mergeCell ref="K97:K98"/>
    <mergeCell ref="L97:L98"/>
    <mergeCell ref="L99:L100"/>
    <mergeCell ref="K99:K100"/>
    <mergeCell ref="K77:K78"/>
    <mergeCell ref="L77:L78"/>
    <mergeCell ref="K86:K88"/>
    <mergeCell ref="L86:L88"/>
    <mergeCell ref="K89:K91"/>
    <mergeCell ref="L89:L91"/>
    <mergeCell ref="K56:K57"/>
    <mergeCell ref="L56:L57"/>
    <mergeCell ref="K65:K67"/>
    <mergeCell ref="L65:L67"/>
    <mergeCell ref="K73:K74"/>
    <mergeCell ref="L73:L74"/>
    <mergeCell ref="I86:I98"/>
    <mergeCell ref="J86:J98"/>
    <mergeCell ref="K32:K33"/>
    <mergeCell ref="L32:L33"/>
    <mergeCell ref="K38:K42"/>
    <mergeCell ref="L38:L42"/>
    <mergeCell ref="K43:K45"/>
    <mergeCell ref="L43:L45"/>
    <mergeCell ref="K52:K55"/>
    <mergeCell ref="L52:L55"/>
    <mergeCell ref="I76:I80"/>
    <mergeCell ref="J76:J80"/>
    <mergeCell ref="I81:I82"/>
    <mergeCell ref="J81:J82"/>
    <mergeCell ref="I83:I85"/>
    <mergeCell ref="J83:J85"/>
    <mergeCell ref="I118:I125"/>
    <mergeCell ref="J118:J125"/>
    <mergeCell ref="I99:I117"/>
    <mergeCell ref="J99:J117"/>
    <mergeCell ref="I50:I64"/>
    <mergeCell ref="J50:J64"/>
    <mergeCell ref="I65:I71"/>
    <mergeCell ref="J65:J71"/>
    <mergeCell ref="I72:I75"/>
    <mergeCell ref="J72:J75"/>
    <mergeCell ref="I147:I160"/>
    <mergeCell ref="J147:J160"/>
    <mergeCell ref="I138:I146"/>
    <mergeCell ref="J138:J146"/>
    <mergeCell ref="I126:I137"/>
    <mergeCell ref="J126:J137"/>
    <mergeCell ref="I28:I35"/>
    <mergeCell ref="J28:J35"/>
    <mergeCell ref="I37:I49"/>
    <mergeCell ref="J37:J49"/>
    <mergeCell ref="I167:I172"/>
    <mergeCell ref="J167:J172"/>
    <mergeCell ref="I163:I166"/>
    <mergeCell ref="J163:J166"/>
    <mergeCell ref="I161:I162"/>
    <mergeCell ref="J161:J162"/>
    <mergeCell ref="G147:G160"/>
    <mergeCell ref="H147:H160"/>
    <mergeCell ref="G163:G166"/>
    <mergeCell ref="G167:G172"/>
    <mergeCell ref="H167:H172"/>
    <mergeCell ref="H163:H166"/>
    <mergeCell ref="G138:G146"/>
    <mergeCell ref="H138:H146"/>
    <mergeCell ref="G83:G85"/>
    <mergeCell ref="H83:H85"/>
    <mergeCell ref="G99:G117"/>
    <mergeCell ref="H99:H117"/>
    <mergeCell ref="G126:G137"/>
    <mergeCell ref="H126:H137"/>
    <mergeCell ref="H76:H80"/>
    <mergeCell ref="H86:H98"/>
    <mergeCell ref="G118:G125"/>
    <mergeCell ref="H118:H125"/>
    <mergeCell ref="H81:H82"/>
    <mergeCell ref="G86:G98"/>
    <mergeCell ref="A3:X3"/>
    <mergeCell ref="A20:D23"/>
    <mergeCell ref="U20:V20"/>
    <mergeCell ref="A24:A173"/>
    <mergeCell ref="I6:M11"/>
    <mergeCell ref="I12:M18"/>
    <mergeCell ref="G50:G64"/>
    <mergeCell ref="H50:H64"/>
    <mergeCell ref="G65:G71"/>
    <mergeCell ref="H65:H71"/>
    <mergeCell ref="W20:X20"/>
    <mergeCell ref="W21:X21"/>
    <mergeCell ref="E20:H23"/>
    <mergeCell ref="I20:L23"/>
    <mergeCell ref="U21:V21"/>
    <mergeCell ref="M20:P23"/>
    <mergeCell ref="B24:B173"/>
    <mergeCell ref="C25:C173"/>
    <mergeCell ref="D25:D173"/>
    <mergeCell ref="H72:H75"/>
    <mergeCell ref="G72:G75"/>
    <mergeCell ref="G81:G82"/>
    <mergeCell ref="H161:H162"/>
    <mergeCell ref="G161:G162"/>
    <mergeCell ref="G76:G80"/>
    <mergeCell ref="H37:H49"/>
    <mergeCell ref="I25:I27"/>
    <mergeCell ref="J25:J27"/>
    <mergeCell ref="Q20:T23"/>
    <mergeCell ref="E25:E172"/>
    <mergeCell ref="F25:F172"/>
    <mergeCell ref="G25:G27"/>
    <mergeCell ref="H25:H27"/>
    <mergeCell ref="G28:G35"/>
    <mergeCell ref="H28:H35"/>
    <mergeCell ref="G37:G49"/>
  </mergeCells>
  <printOptions horizontalCentered="1" verticalCentered="1"/>
  <pageMargins left="0.2362204724409449" right="0.15748031496062992" top="0.15748031496062992" bottom="0.15748031496062992" header="0.15748031496062992" footer="0"/>
  <pageSetup fitToHeight="4" horizontalDpi="600" verticalDpi="600" orientation="landscape" paperSize="9" scale="15" r:id="rId1"/>
  <headerFooter alignWithMargins="0">
    <oddHeader>&amp;C&amp;"Arial,Bold"&amp;12PCLFS AUT2000</oddHeader>
  </headerFooter>
  <rowBreaks count="1" manualBreakCount="1">
    <brk id="19" max="11" man="1"/>
  </rowBreaks>
  <colBreaks count="1" manualBreakCount="1">
    <brk id="35" max="165" man="1"/>
  </colBreaks>
</worksheet>
</file>

<file path=xl/worksheets/sheet3.xml><?xml version="1.0" encoding="utf-8"?>
<worksheet xmlns="http://schemas.openxmlformats.org/spreadsheetml/2006/main" xmlns:r="http://schemas.openxmlformats.org/officeDocument/2006/relationships">
  <sheetPr codeName="Sheet4"/>
  <dimension ref="A1:AY528"/>
  <sheetViews>
    <sheetView zoomScale="75" zoomScaleNormal="75" zoomScalePageLayoutView="0" workbookViewId="0" topLeftCell="A1">
      <selection activeCell="A1" sqref="A1"/>
    </sheetView>
  </sheetViews>
  <sheetFormatPr defaultColWidth="9.140625" defaultRowHeight="12.75"/>
  <cols>
    <col min="1" max="5" width="3.8515625" style="18" customWidth="1"/>
    <col min="6" max="6" width="4.140625" style="18" customWidth="1"/>
    <col min="7" max="7" width="8.57421875" style="18" customWidth="1"/>
    <col min="8" max="8" width="31.57421875" style="18" bestFit="1" customWidth="1"/>
    <col min="9" max="9" width="5.00390625" style="18" customWidth="1"/>
    <col min="10" max="10" width="4.00390625" style="18" customWidth="1"/>
    <col min="11" max="11" width="7.7109375" style="18" customWidth="1"/>
    <col min="12" max="12" width="21.8515625" style="18" customWidth="1"/>
    <col min="13" max="13" width="6.57421875" style="18" customWidth="1"/>
    <col min="14" max="14" width="9.28125" style="18" customWidth="1"/>
    <col min="15" max="15" width="12.8515625" style="18" customWidth="1"/>
    <col min="16" max="16" width="38.00390625" style="64" customWidth="1"/>
    <col min="17" max="18" width="8.421875" style="14" customWidth="1"/>
    <col min="19" max="20" width="8.421875" style="18" customWidth="1"/>
    <col min="21" max="51" width="6.7109375" style="17" customWidth="1"/>
    <col min="52" max="52" width="6.7109375" style="18" customWidth="1"/>
    <col min="53" max="16384" width="9.140625" style="18" customWidth="1"/>
  </cols>
  <sheetData>
    <row r="1" spans="1:20" ht="12.75">
      <c r="A1" s="20" t="s">
        <v>249</v>
      </c>
      <c r="H1" s="21"/>
      <c r="I1" s="21"/>
      <c r="J1" s="21"/>
      <c r="K1" s="21"/>
      <c r="L1" s="21"/>
      <c r="M1" s="1"/>
      <c r="N1" s="1"/>
      <c r="O1" s="21"/>
      <c r="P1" s="21"/>
      <c r="Q1" s="21"/>
      <c r="R1" s="21"/>
      <c r="S1" s="21"/>
      <c r="T1" s="21"/>
    </row>
    <row r="2" spans="1:20" ht="12.75">
      <c r="A2" t="s">
        <v>21</v>
      </c>
      <c r="B2" t="s">
        <v>61</v>
      </c>
      <c r="H2" s="21"/>
      <c r="I2" s="21"/>
      <c r="J2" s="21"/>
      <c r="K2" s="21"/>
      <c r="L2" s="21"/>
      <c r="M2" s="1"/>
      <c r="N2" s="1"/>
      <c r="O2" s="21"/>
      <c r="P2" s="21"/>
      <c r="Q2" s="21"/>
      <c r="R2" s="21"/>
      <c r="S2" s="21"/>
      <c r="T2" s="21"/>
    </row>
    <row r="3" spans="1:46" s="138" customFormat="1" ht="24.75" customHeight="1">
      <c r="A3" s="543" t="s">
        <v>75</v>
      </c>
      <c r="B3" s="543"/>
      <c r="C3" s="543"/>
      <c r="D3" s="543"/>
      <c r="E3" s="543"/>
      <c r="F3" s="543"/>
      <c r="G3" s="543"/>
      <c r="H3" s="543"/>
      <c r="I3" s="543"/>
      <c r="J3" s="543"/>
      <c r="K3" s="543"/>
      <c r="L3" s="543"/>
      <c r="M3" s="543"/>
      <c r="N3" s="543"/>
      <c r="O3" s="543"/>
      <c r="P3" s="543"/>
      <c r="Q3" s="543"/>
      <c r="R3" s="543"/>
      <c r="S3" s="543"/>
      <c r="T3" s="543"/>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row>
    <row r="4" spans="1:46" s="138" customFormat="1" ht="24.75" customHeight="1">
      <c r="A4" s="133"/>
      <c r="B4" s="139" t="s">
        <v>77</v>
      </c>
      <c r="C4" s="41"/>
      <c r="D4" s="139"/>
      <c r="E4" s="133"/>
      <c r="F4" s="133"/>
      <c r="G4" s="139" t="s">
        <v>76</v>
      </c>
      <c r="H4" s="133"/>
      <c r="I4" s="133"/>
      <c r="J4" s="133"/>
      <c r="K4" s="133"/>
      <c r="L4" s="133"/>
      <c r="M4" s="134"/>
      <c r="N4" s="134"/>
      <c r="O4" s="133"/>
      <c r="P4" s="133"/>
      <c r="Q4" s="133"/>
      <c r="R4" s="133"/>
      <c r="S4" s="133"/>
      <c r="T4" s="133"/>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row>
    <row r="5" spans="1:46" s="138" customFormat="1" ht="24.75" customHeight="1">
      <c r="A5" s="133"/>
      <c r="B5" s="139" t="s">
        <v>78</v>
      </c>
      <c r="C5" s="133"/>
      <c r="D5" s="133"/>
      <c r="E5" s="133"/>
      <c r="F5" s="133"/>
      <c r="G5" s="139" t="s">
        <v>79</v>
      </c>
      <c r="H5" s="133"/>
      <c r="I5" s="133"/>
      <c r="J5" s="133"/>
      <c r="K5" s="133"/>
      <c r="L5" s="133"/>
      <c r="M5" s="134"/>
      <c r="N5" s="134"/>
      <c r="O5" s="133"/>
      <c r="P5" s="133"/>
      <c r="Q5" s="133"/>
      <c r="R5" s="133"/>
      <c r="S5" s="133"/>
      <c r="T5" s="133"/>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row>
    <row r="6" spans="1:46" s="138" customFormat="1" ht="24.75" customHeight="1">
      <c r="A6" s="133"/>
      <c r="B6" s="133"/>
      <c r="C6" s="133"/>
      <c r="D6" s="133"/>
      <c r="E6" s="133"/>
      <c r="F6" s="133"/>
      <c r="G6" s="133"/>
      <c r="H6" s="134" t="s">
        <v>91</v>
      </c>
      <c r="I6" s="549" t="s">
        <v>211</v>
      </c>
      <c r="J6" s="549"/>
      <c r="K6" s="549"/>
      <c r="L6" s="549"/>
      <c r="M6" s="549"/>
      <c r="N6" s="134"/>
      <c r="O6" s="133"/>
      <c r="P6" s="133"/>
      <c r="Q6" s="133"/>
      <c r="R6" s="133"/>
      <c r="S6" s="133"/>
      <c r="T6" s="133"/>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row>
    <row r="7" spans="1:46" s="138" customFormat="1" ht="24.75" customHeight="1">
      <c r="A7" s="133"/>
      <c r="B7" s="133"/>
      <c r="C7" s="133"/>
      <c r="D7" s="133"/>
      <c r="E7" s="133"/>
      <c r="F7" s="133"/>
      <c r="G7" s="133"/>
      <c r="H7" s="134" t="s">
        <v>92</v>
      </c>
      <c r="I7" s="549"/>
      <c r="J7" s="549"/>
      <c r="K7" s="549"/>
      <c r="L7" s="549"/>
      <c r="M7" s="549"/>
      <c r="N7" s="134"/>
      <c r="O7" s="133"/>
      <c r="P7" s="133"/>
      <c r="Q7" s="133"/>
      <c r="R7" s="133"/>
      <c r="S7" s="133"/>
      <c r="T7" s="133"/>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row>
    <row r="8" spans="1:46" s="138" customFormat="1" ht="24.75" customHeight="1">
      <c r="A8" s="133"/>
      <c r="B8" s="133"/>
      <c r="C8" s="133"/>
      <c r="D8" s="133"/>
      <c r="E8" s="133"/>
      <c r="F8" s="133"/>
      <c r="G8" s="133"/>
      <c r="H8" s="134" t="s">
        <v>93</v>
      </c>
      <c r="I8" s="549"/>
      <c r="J8" s="549"/>
      <c r="K8" s="549"/>
      <c r="L8" s="549"/>
      <c r="M8" s="549"/>
      <c r="N8" s="134"/>
      <c r="O8" s="133"/>
      <c r="P8" s="133"/>
      <c r="Q8" s="133"/>
      <c r="R8" s="133"/>
      <c r="S8" s="133"/>
      <c r="T8" s="133"/>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row>
    <row r="9" spans="1:46" s="138" customFormat="1" ht="24.75" customHeight="1">
      <c r="A9" s="133"/>
      <c r="B9" s="133"/>
      <c r="C9" s="133"/>
      <c r="D9" s="133"/>
      <c r="E9" s="133"/>
      <c r="F9" s="133"/>
      <c r="G9" s="133"/>
      <c r="H9" s="134" t="s">
        <v>94</v>
      </c>
      <c r="I9" s="549"/>
      <c r="J9" s="549"/>
      <c r="K9" s="549"/>
      <c r="L9" s="549"/>
      <c r="M9" s="549"/>
      <c r="N9" s="134"/>
      <c r="O9" s="133"/>
      <c r="P9" s="133"/>
      <c r="Q9" s="133"/>
      <c r="R9" s="133"/>
      <c r="S9" s="133"/>
      <c r="T9" s="133"/>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row>
    <row r="10" spans="1:46" s="138" customFormat="1" ht="24.75" customHeight="1">
      <c r="A10" s="133"/>
      <c r="B10" s="133"/>
      <c r="C10" s="133"/>
      <c r="D10" s="133"/>
      <c r="E10" s="133"/>
      <c r="F10" s="133"/>
      <c r="G10" s="133"/>
      <c r="H10" s="134">
        <v>37</v>
      </c>
      <c r="I10" s="549"/>
      <c r="J10" s="549"/>
      <c r="K10" s="549"/>
      <c r="L10" s="549"/>
      <c r="M10" s="549"/>
      <c r="N10" s="134"/>
      <c r="O10" s="133"/>
      <c r="P10" s="133"/>
      <c r="Q10" s="133"/>
      <c r="R10" s="133"/>
      <c r="S10" s="133"/>
      <c r="T10" s="133"/>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row>
    <row r="11" spans="1:46" s="138" customFormat="1" ht="24.75" customHeight="1">
      <c r="A11" s="133"/>
      <c r="B11" s="133"/>
      <c r="C11" s="133"/>
      <c r="D11" s="133"/>
      <c r="E11" s="133"/>
      <c r="F11" s="133"/>
      <c r="G11" s="133"/>
      <c r="H11" s="134" t="s">
        <v>89</v>
      </c>
      <c r="I11" s="549"/>
      <c r="J11" s="549"/>
      <c r="K11" s="549"/>
      <c r="L11" s="549"/>
      <c r="M11" s="549"/>
      <c r="N11" s="134"/>
      <c r="O11" s="133"/>
      <c r="P11" s="133"/>
      <c r="Q11" s="133"/>
      <c r="R11" s="133"/>
      <c r="S11" s="133"/>
      <c r="T11" s="133"/>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row>
    <row r="12" spans="1:46" s="138" customFormat="1" ht="24.75" customHeight="1">
      <c r="A12" s="133"/>
      <c r="B12" s="133"/>
      <c r="C12" s="133"/>
      <c r="D12" s="133"/>
      <c r="E12" s="133"/>
      <c r="F12" s="133"/>
      <c r="G12" s="133"/>
      <c r="H12" s="134" t="s">
        <v>90</v>
      </c>
      <c r="I12" s="549"/>
      <c r="J12" s="549"/>
      <c r="K12" s="549"/>
      <c r="L12" s="549"/>
      <c r="M12" s="549"/>
      <c r="N12" s="134"/>
      <c r="O12" s="133"/>
      <c r="P12" s="133"/>
      <c r="Q12" s="133"/>
      <c r="R12" s="133"/>
      <c r="S12" s="133"/>
      <c r="T12" s="133"/>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row>
    <row r="13" spans="1:46" s="138" customFormat="1" ht="24.75" customHeight="1">
      <c r="A13" s="133"/>
      <c r="B13" s="133"/>
      <c r="C13" s="133"/>
      <c r="D13" s="133"/>
      <c r="E13" s="133"/>
      <c r="F13" s="133"/>
      <c r="G13" s="133"/>
      <c r="H13" s="326" t="s">
        <v>155</v>
      </c>
      <c r="I13" s="549" t="s">
        <v>212</v>
      </c>
      <c r="J13" s="549"/>
      <c r="K13" s="549"/>
      <c r="L13" s="549"/>
      <c r="M13" s="549"/>
      <c r="N13" s="134"/>
      <c r="O13" s="133"/>
      <c r="P13" s="133"/>
      <c r="Q13" s="133"/>
      <c r="R13" s="133"/>
      <c r="S13" s="133"/>
      <c r="T13" s="133"/>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row>
    <row r="14" spans="1:46" s="138" customFormat="1" ht="24.75" customHeight="1">
      <c r="A14" s="133"/>
      <c r="B14" s="139" t="s">
        <v>82</v>
      </c>
      <c r="C14" s="133"/>
      <c r="D14" s="133"/>
      <c r="E14" s="133"/>
      <c r="F14" s="133"/>
      <c r="G14" s="139" t="s">
        <v>107</v>
      </c>
      <c r="I14" s="133"/>
      <c r="J14" s="133"/>
      <c r="K14" s="133"/>
      <c r="L14" s="133"/>
      <c r="M14" s="134"/>
      <c r="N14" s="134"/>
      <c r="O14" s="133"/>
      <c r="P14" s="133"/>
      <c r="Q14" s="133"/>
      <c r="R14" s="133"/>
      <c r="S14" s="133"/>
      <c r="T14" s="133"/>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row>
    <row r="15" spans="3:20" ht="12.75">
      <c r="C15" s="18"/>
      <c r="H15" s="21"/>
      <c r="I15" s="21"/>
      <c r="J15" s="21"/>
      <c r="K15" s="21"/>
      <c r="L15" s="21"/>
      <c r="M15" s="1"/>
      <c r="N15" s="1"/>
      <c r="O15" s="21"/>
      <c r="P15" s="21"/>
      <c r="Q15" s="21"/>
      <c r="R15" s="21"/>
      <c r="S15" s="21"/>
      <c r="T15" s="21"/>
    </row>
    <row r="16" spans="1:26" s="95" customFormat="1" ht="12.75">
      <c r="A16" s="92">
        <v>-1</v>
      </c>
      <c r="B16" s="92" t="s">
        <v>22</v>
      </c>
      <c r="C16" s="51"/>
      <c r="D16" s="51"/>
      <c r="E16" s="51"/>
      <c r="F16" s="51"/>
      <c r="G16" s="51"/>
      <c r="H16" s="51"/>
      <c r="I16" s="51"/>
      <c r="J16" s="51"/>
      <c r="K16" s="51"/>
      <c r="L16" s="51"/>
      <c r="M16" s="51"/>
      <c r="N16" s="51"/>
      <c r="O16" s="51"/>
      <c r="P16" s="51"/>
      <c r="Q16" s="427">
        <f>SUM(T90:T310)</f>
        <v>1705</v>
      </c>
      <c r="R16" s="428">
        <f>Q16</f>
        <v>1705</v>
      </c>
      <c r="S16" s="428">
        <f>R16</f>
        <v>1705</v>
      </c>
      <c r="T16" s="428">
        <f>S16</f>
        <v>1705</v>
      </c>
      <c r="V16" s="41"/>
      <c r="W16" s="443"/>
      <c r="X16" s="41"/>
      <c r="Y16" s="41"/>
      <c r="Z16" s="444"/>
    </row>
    <row r="17" spans="1:26" s="41" customFormat="1" ht="12.75">
      <c r="A17" s="425">
        <v>111</v>
      </c>
      <c r="B17" s="51" t="s">
        <v>106</v>
      </c>
      <c r="C17" s="51"/>
      <c r="D17" s="51"/>
      <c r="E17" s="51"/>
      <c r="F17" s="51"/>
      <c r="G17" s="51"/>
      <c r="H17" s="51"/>
      <c r="I17" s="51"/>
      <c r="J17" s="51"/>
      <c r="K17" s="51"/>
      <c r="L17" s="185"/>
      <c r="M17" s="185"/>
      <c r="N17" s="185"/>
      <c r="O17" s="185"/>
      <c r="P17" s="51"/>
      <c r="Q17" s="430">
        <f>SUM(S118)</f>
        <v>234</v>
      </c>
      <c r="R17" s="583">
        <f>SUM(Q17:Q18)</f>
        <v>1723</v>
      </c>
      <c r="S17" s="583">
        <f>SUM(R17:R39)</f>
        <v>3560</v>
      </c>
      <c r="T17" s="604">
        <f>SUM(S17:S79)</f>
        <v>6288</v>
      </c>
      <c r="U17" s="95"/>
      <c r="Z17" s="444"/>
    </row>
    <row r="18" spans="1:26" s="41" customFormat="1" ht="12.75">
      <c r="A18" s="425">
        <v>112</v>
      </c>
      <c r="B18" s="51" t="s">
        <v>246</v>
      </c>
      <c r="C18" s="51"/>
      <c r="D18" s="51"/>
      <c r="E18" s="51"/>
      <c r="F18" s="51"/>
      <c r="G18" s="51"/>
      <c r="H18" s="51"/>
      <c r="I18" s="51"/>
      <c r="J18" s="51"/>
      <c r="K18" s="51"/>
      <c r="L18" s="185"/>
      <c r="M18" s="185"/>
      <c r="N18" s="185"/>
      <c r="O18" s="185"/>
      <c r="P18" s="51"/>
      <c r="Q18" s="430">
        <f>SUM(S117)</f>
        <v>1489</v>
      </c>
      <c r="R18" s="583"/>
      <c r="S18" s="583"/>
      <c r="T18" s="604"/>
      <c r="U18" s="95"/>
      <c r="W18" s="443"/>
      <c r="Z18" s="444"/>
    </row>
    <row r="19" spans="1:26" s="41" customFormat="1" ht="12.75">
      <c r="A19" s="425">
        <v>121</v>
      </c>
      <c r="B19" s="51" t="s">
        <v>101</v>
      </c>
      <c r="C19" s="51"/>
      <c r="D19" s="51"/>
      <c r="E19" s="51"/>
      <c r="F19" s="51"/>
      <c r="G19" s="51"/>
      <c r="H19" s="51"/>
      <c r="I19" s="51"/>
      <c r="J19" s="51"/>
      <c r="K19" s="51"/>
      <c r="L19" s="185"/>
      <c r="M19" s="185"/>
      <c r="N19" s="185"/>
      <c r="O19" s="185"/>
      <c r="P19" s="51"/>
      <c r="Q19" s="430">
        <f>SUM(S102)</f>
        <v>109</v>
      </c>
      <c r="R19" s="583">
        <f>SUM(Q19:Q23)</f>
        <v>109</v>
      </c>
      <c r="S19" s="583"/>
      <c r="T19" s="604"/>
      <c r="U19" s="95"/>
      <c r="Z19" s="444"/>
    </row>
    <row r="20" spans="1:26" s="41" customFormat="1" ht="12.75">
      <c r="A20" s="425">
        <v>123</v>
      </c>
      <c r="B20" s="51" t="s">
        <v>99</v>
      </c>
      <c r="C20" s="51"/>
      <c r="D20" s="51"/>
      <c r="E20" s="51"/>
      <c r="F20" s="51"/>
      <c r="G20" s="51"/>
      <c r="H20" s="51"/>
      <c r="I20" s="51"/>
      <c r="J20" s="51"/>
      <c r="K20" s="51"/>
      <c r="L20" s="185"/>
      <c r="M20" s="185"/>
      <c r="N20" s="185"/>
      <c r="O20" s="185"/>
      <c r="P20" s="51"/>
      <c r="Q20" s="430">
        <f>SUM(S97)</f>
        <v>0</v>
      </c>
      <c r="R20" s="583"/>
      <c r="S20" s="583"/>
      <c r="T20" s="604"/>
      <c r="U20" s="95"/>
      <c r="Z20" s="444"/>
    </row>
    <row r="21" spans="1:26" s="41" customFormat="1" ht="12.75">
      <c r="A21" s="425">
        <v>126</v>
      </c>
      <c r="B21" s="51" t="s">
        <v>100</v>
      </c>
      <c r="C21" s="51"/>
      <c r="D21" s="51"/>
      <c r="E21" s="51"/>
      <c r="F21" s="51"/>
      <c r="G21" s="51"/>
      <c r="H21" s="51"/>
      <c r="I21" s="51"/>
      <c r="J21" s="51"/>
      <c r="K21" s="51"/>
      <c r="L21" s="185"/>
      <c r="M21" s="185"/>
      <c r="N21" s="185"/>
      <c r="O21" s="185"/>
      <c r="P21" s="51"/>
      <c r="Q21" s="430">
        <f>SUM(S98)</f>
        <v>0</v>
      </c>
      <c r="R21" s="583"/>
      <c r="S21" s="583"/>
      <c r="T21" s="604"/>
      <c r="U21" s="95"/>
      <c r="Z21" s="444"/>
    </row>
    <row r="22" spans="1:26" s="41" customFormat="1" ht="12.75">
      <c r="A22" s="425">
        <v>127</v>
      </c>
      <c r="B22" s="51" t="s">
        <v>215</v>
      </c>
      <c r="C22" s="51"/>
      <c r="D22" s="51"/>
      <c r="E22" s="51"/>
      <c r="F22" s="51"/>
      <c r="G22" s="51"/>
      <c r="H22" s="51"/>
      <c r="I22" s="51"/>
      <c r="J22" s="51"/>
      <c r="K22" s="51"/>
      <c r="L22" s="185"/>
      <c r="M22" s="185"/>
      <c r="N22" s="185"/>
      <c r="O22" s="185"/>
      <c r="P22" s="51"/>
      <c r="Q22" s="430">
        <f>SUM(S100:S101)</f>
        <v>0</v>
      </c>
      <c r="R22" s="583"/>
      <c r="S22" s="583"/>
      <c r="T22" s="604"/>
      <c r="U22" s="95"/>
      <c r="Z22" s="444"/>
    </row>
    <row r="23" spans="1:26" s="41" customFormat="1" ht="12.75">
      <c r="A23" s="425">
        <v>128</v>
      </c>
      <c r="B23" s="51" t="s">
        <v>216</v>
      </c>
      <c r="C23" s="51"/>
      <c r="D23" s="51"/>
      <c r="E23" s="51"/>
      <c r="F23" s="51"/>
      <c r="G23" s="51"/>
      <c r="H23" s="51"/>
      <c r="I23" s="51"/>
      <c r="J23" s="51"/>
      <c r="K23" s="51"/>
      <c r="L23" s="185"/>
      <c r="M23" s="185"/>
      <c r="N23" s="185"/>
      <c r="O23" s="185"/>
      <c r="P23" s="51"/>
      <c r="Q23" s="430">
        <f>SUM(S99)</f>
        <v>0</v>
      </c>
      <c r="R23" s="583"/>
      <c r="S23" s="583"/>
      <c r="T23" s="604"/>
      <c r="U23" s="95"/>
      <c r="Z23" s="444"/>
    </row>
    <row r="24" spans="1:26" s="41" customFormat="1" ht="12.75">
      <c r="A24" s="425">
        <v>131</v>
      </c>
      <c r="B24" s="51" t="s">
        <v>102</v>
      </c>
      <c r="C24" s="51"/>
      <c r="D24" s="51"/>
      <c r="E24" s="51"/>
      <c r="F24" s="51"/>
      <c r="G24" s="51"/>
      <c r="H24" s="51"/>
      <c r="I24" s="51"/>
      <c r="J24" s="51"/>
      <c r="K24" s="51"/>
      <c r="L24" s="185"/>
      <c r="M24" s="185"/>
      <c r="N24" s="185"/>
      <c r="O24" s="185"/>
      <c r="P24" s="51"/>
      <c r="Q24" s="430">
        <f>SUM(S107)</f>
        <v>1298</v>
      </c>
      <c r="R24" s="583">
        <f>SUM(Q24:Q27)</f>
        <v>1298</v>
      </c>
      <c r="S24" s="583"/>
      <c r="T24" s="604"/>
      <c r="U24" s="95"/>
      <c r="W24" s="443"/>
      <c r="Z24" s="444"/>
    </row>
    <row r="25" spans="1:26" s="41" customFormat="1" ht="12.75">
      <c r="A25" s="425">
        <v>136</v>
      </c>
      <c r="B25" s="51" t="s">
        <v>218</v>
      </c>
      <c r="C25" s="51"/>
      <c r="D25" s="51"/>
      <c r="E25" s="51"/>
      <c r="F25" s="51"/>
      <c r="G25" s="51"/>
      <c r="H25" s="51"/>
      <c r="I25" s="51"/>
      <c r="J25" s="51"/>
      <c r="K25" s="51"/>
      <c r="L25" s="185"/>
      <c r="M25" s="185"/>
      <c r="N25" s="185"/>
      <c r="O25" s="185"/>
      <c r="P25" s="51"/>
      <c r="Q25" s="430">
        <f>SUM(S103)</f>
        <v>0</v>
      </c>
      <c r="R25" s="583"/>
      <c r="S25" s="583"/>
      <c r="T25" s="604"/>
      <c r="U25" s="95"/>
      <c r="Z25" s="444"/>
    </row>
    <row r="26" spans="1:26" s="41" customFormat="1" ht="12.75">
      <c r="A26" s="425">
        <v>137</v>
      </c>
      <c r="B26" s="51" t="s">
        <v>217</v>
      </c>
      <c r="C26" s="51"/>
      <c r="D26" s="51"/>
      <c r="E26" s="51"/>
      <c r="F26" s="51"/>
      <c r="G26" s="51"/>
      <c r="H26" s="51"/>
      <c r="I26" s="51"/>
      <c r="J26" s="51"/>
      <c r="K26" s="51"/>
      <c r="L26" s="185"/>
      <c r="M26" s="185"/>
      <c r="N26" s="185"/>
      <c r="O26" s="185"/>
      <c r="P26" s="51"/>
      <c r="Q26" s="430">
        <f>SUM(S105:S106)</f>
        <v>0</v>
      </c>
      <c r="R26" s="583"/>
      <c r="S26" s="583"/>
      <c r="T26" s="604"/>
      <c r="U26" s="95"/>
      <c r="Z26" s="444"/>
    </row>
    <row r="27" spans="1:26" s="41" customFormat="1" ht="12.75">
      <c r="A27" s="425">
        <v>138</v>
      </c>
      <c r="B27" s="51" t="s">
        <v>219</v>
      </c>
      <c r="C27" s="51"/>
      <c r="D27" s="51"/>
      <c r="E27" s="51"/>
      <c r="F27" s="51"/>
      <c r="G27" s="51"/>
      <c r="H27" s="51"/>
      <c r="I27" s="51"/>
      <c r="J27" s="51"/>
      <c r="K27" s="51"/>
      <c r="L27" s="185"/>
      <c r="M27" s="185"/>
      <c r="N27" s="185"/>
      <c r="O27" s="185"/>
      <c r="P27" s="51"/>
      <c r="Q27" s="430">
        <f>SUM(S104)</f>
        <v>0</v>
      </c>
      <c r="R27" s="583"/>
      <c r="S27" s="583"/>
      <c r="T27" s="604"/>
      <c r="U27" s="95"/>
      <c r="Z27" s="444"/>
    </row>
    <row r="28" spans="1:26" s="41" customFormat="1" ht="12.75">
      <c r="A28" s="425">
        <v>161</v>
      </c>
      <c r="B28" s="51" t="s">
        <v>105</v>
      </c>
      <c r="C28" s="51"/>
      <c r="D28" s="51"/>
      <c r="E28" s="51"/>
      <c r="F28" s="51"/>
      <c r="G28" s="51"/>
      <c r="H28" s="51"/>
      <c r="I28" s="51"/>
      <c r="J28" s="51"/>
      <c r="K28" s="51"/>
      <c r="L28" s="185"/>
      <c r="M28" s="185"/>
      <c r="N28" s="185"/>
      <c r="O28" s="185"/>
      <c r="P28" s="51"/>
      <c r="Q28" s="430">
        <f>SUM(S111,S114)</f>
        <v>316</v>
      </c>
      <c r="R28" s="583">
        <f>SUM(Q28:Q30)</f>
        <v>316</v>
      </c>
      <c r="S28" s="583"/>
      <c r="T28" s="604"/>
      <c r="U28" s="95"/>
      <c r="Z28" s="444"/>
    </row>
    <row r="29" spans="1:26" s="41" customFormat="1" ht="12.75">
      <c r="A29" s="425">
        <v>167</v>
      </c>
      <c r="B29" s="51" t="s">
        <v>220</v>
      </c>
      <c r="C29" s="51"/>
      <c r="D29" s="51"/>
      <c r="E29" s="51"/>
      <c r="F29" s="51"/>
      <c r="G29" s="51"/>
      <c r="H29" s="51"/>
      <c r="I29" s="51"/>
      <c r="J29" s="51"/>
      <c r="K29" s="51"/>
      <c r="L29" s="185"/>
      <c r="M29" s="185"/>
      <c r="N29" s="185"/>
      <c r="O29" s="185"/>
      <c r="P29" s="51"/>
      <c r="Q29" s="430">
        <f>SUM(S109:S110,S112:S113)</f>
        <v>0</v>
      </c>
      <c r="R29" s="583"/>
      <c r="S29" s="583"/>
      <c r="T29" s="604"/>
      <c r="U29" s="95"/>
      <c r="Z29" s="444"/>
    </row>
    <row r="30" spans="1:26" s="41" customFormat="1" ht="12.75">
      <c r="A30" s="425">
        <v>168</v>
      </c>
      <c r="B30" s="51" t="s">
        <v>221</v>
      </c>
      <c r="C30" s="51"/>
      <c r="D30" s="51"/>
      <c r="E30" s="51"/>
      <c r="F30" s="51"/>
      <c r="G30" s="51"/>
      <c r="H30" s="51"/>
      <c r="I30" s="51"/>
      <c r="J30" s="51"/>
      <c r="K30" s="51"/>
      <c r="L30" s="185"/>
      <c r="M30" s="185"/>
      <c r="N30" s="185"/>
      <c r="O30" s="185"/>
      <c r="P30" s="51"/>
      <c r="Q30" s="430">
        <f>SUM(S108)</f>
        <v>0</v>
      </c>
      <c r="R30" s="583"/>
      <c r="S30" s="583"/>
      <c r="T30" s="604"/>
      <c r="U30" s="95"/>
      <c r="Z30" s="444"/>
    </row>
    <row r="31" spans="1:26" s="41" customFormat="1" ht="12.75">
      <c r="A31" s="425">
        <v>171</v>
      </c>
      <c r="B31" s="51" t="s">
        <v>103</v>
      </c>
      <c r="C31" s="51"/>
      <c r="D31" s="51"/>
      <c r="E31" s="51"/>
      <c r="F31" s="51"/>
      <c r="G31" s="51"/>
      <c r="H31" s="51"/>
      <c r="I31" s="51"/>
      <c r="J31" s="51"/>
      <c r="K31" s="51"/>
      <c r="L31" s="185"/>
      <c r="M31" s="185"/>
      <c r="N31" s="185"/>
      <c r="O31" s="185"/>
      <c r="P31" s="51"/>
      <c r="Q31" s="430">
        <f>SUM(S115)</f>
        <v>4</v>
      </c>
      <c r="R31" s="583">
        <f>SUM(Q31:Q32)</f>
        <v>27</v>
      </c>
      <c r="S31" s="583"/>
      <c r="T31" s="604"/>
      <c r="U31" s="95"/>
      <c r="Z31" s="444"/>
    </row>
    <row r="32" spans="1:26" s="41" customFormat="1" ht="12.75">
      <c r="A32" s="425">
        <v>172</v>
      </c>
      <c r="B32" s="51" t="s">
        <v>104</v>
      </c>
      <c r="C32" s="51"/>
      <c r="D32" s="51"/>
      <c r="E32" s="51"/>
      <c r="F32" s="51"/>
      <c r="G32" s="51"/>
      <c r="H32" s="51"/>
      <c r="I32" s="51"/>
      <c r="J32" s="51"/>
      <c r="K32" s="51"/>
      <c r="L32" s="185"/>
      <c r="M32" s="185"/>
      <c r="N32" s="185"/>
      <c r="O32" s="185"/>
      <c r="P32" s="51"/>
      <c r="Q32" s="430">
        <f>SUM(S116)</f>
        <v>23</v>
      </c>
      <c r="R32" s="583"/>
      <c r="S32" s="583"/>
      <c r="T32" s="604"/>
      <c r="U32" s="95"/>
      <c r="Z32" s="444"/>
    </row>
    <row r="33" spans="1:26" s="41" customFormat="1" ht="12.75">
      <c r="A33" s="425">
        <v>181</v>
      </c>
      <c r="B33" s="51" t="s">
        <v>98</v>
      </c>
      <c r="C33" s="51"/>
      <c r="D33" s="51"/>
      <c r="E33" s="51"/>
      <c r="F33" s="51"/>
      <c r="G33" s="51"/>
      <c r="H33" s="51"/>
      <c r="I33" s="51"/>
      <c r="J33" s="51"/>
      <c r="K33" s="51"/>
      <c r="L33" s="185"/>
      <c r="M33" s="185"/>
      <c r="N33" s="185"/>
      <c r="O33" s="185"/>
      <c r="P33" s="51"/>
      <c r="Q33" s="430"/>
      <c r="R33" s="437">
        <f>SUM(Q33)</f>
        <v>0</v>
      </c>
      <c r="S33" s="583"/>
      <c r="T33" s="604"/>
      <c r="U33" s="95"/>
      <c r="Z33" s="444"/>
    </row>
    <row r="34" spans="1:26" s="41" customFormat="1" ht="12.75">
      <c r="A34" s="425">
        <v>191</v>
      </c>
      <c r="B34" s="51" t="s">
        <v>123</v>
      </c>
      <c r="C34" s="51"/>
      <c r="D34" s="51"/>
      <c r="E34" s="51"/>
      <c r="F34" s="51"/>
      <c r="G34" s="51"/>
      <c r="H34" s="51"/>
      <c r="I34" s="51"/>
      <c r="J34" s="51"/>
      <c r="K34" s="51"/>
      <c r="L34" s="185"/>
      <c r="M34" s="185"/>
      <c r="N34" s="185"/>
      <c r="O34" s="185"/>
      <c r="P34" s="51"/>
      <c r="Q34" s="430">
        <f>SUM(S96)</f>
        <v>71</v>
      </c>
      <c r="R34" s="583">
        <f>SUM(Q34:Q39)</f>
        <v>87</v>
      </c>
      <c r="S34" s="583"/>
      <c r="T34" s="604"/>
      <c r="U34" s="95"/>
      <c r="Z34" s="444"/>
    </row>
    <row r="35" spans="1:26" s="41" customFormat="1" ht="12.75">
      <c r="A35" s="425">
        <v>192</v>
      </c>
      <c r="B35" s="51" t="s">
        <v>120</v>
      </c>
      <c r="C35" s="51"/>
      <c r="D35" s="51"/>
      <c r="E35" s="51"/>
      <c r="F35" s="51"/>
      <c r="G35" s="51"/>
      <c r="H35" s="51"/>
      <c r="I35" s="51"/>
      <c r="J35" s="51"/>
      <c r="K35" s="51"/>
      <c r="L35" s="185"/>
      <c r="M35" s="185"/>
      <c r="N35" s="185"/>
      <c r="O35" s="185"/>
      <c r="P35" s="51"/>
      <c r="Q35" s="430">
        <f>SUM(S90)</f>
        <v>4</v>
      </c>
      <c r="R35" s="583"/>
      <c r="S35" s="583"/>
      <c r="T35" s="604"/>
      <c r="U35" s="95"/>
      <c r="Z35" s="444"/>
    </row>
    <row r="36" spans="1:26" s="41" customFormat="1" ht="12.75">
      <c r="A36" s="425">
        <v>193</v>
      </c>
      <c r="B36" s="51" t="s">
        <v>121</v>
      </c>
      <c r="C36" s="51"/>
      <c r="D36" s="51"/>
      <c r="E36" s="51"/>
      <c r="F36" s="51"/>
      <c r="G36" s="51"/>
      <c r="H36" s="51"/>
      <c r="I36" s="51"/>
      <c r="J36" s="51"/>
      <c r="K36" s="51"/>
      <c r="L36" s="185"/>
      <c r="M36" s="185"/>
      <c r="N36" s="185"/>
      <c r="O36" s="185"/>
      <c r="P36" s="51"/>
      <c r="Q36" s="430">
        <f>SUM(S91)</f>
        <v>7</v>
      </c>
      <c r="R36" s="583"/>
      <c r="S36" s="583"/>
      <c r="T36" s="604"/>
      <c r="U36" s="95"/>
      <c r="Z36" s="444"/>
    </row>
    <row r="37" spans="1:26" s="41" customFormat="1" ht="12.75">
      <c r="A37" s="425">
        <v>196</v>
      </c>
      <c r="B37" s="51" t="s">
        <v>122</v>
      </c>
      <c r="C37" s="51"/>
      <c r="D37" s="51"/>
      <c r="E37" s="51"/>
      <c r="F37" s="51"/>
      <c r="G37" s="51"/>
      <c r="H37" s="51"/>
      <c r="I37" s="51"/>
      <c r="J37" s="51"/>
      <c r="K37" s="51"/>
      <c r="L37" s="185"/>
      <c r="M37" s="185"/>
      <c r="N37" s="185"/>
      <c r="O37" s="185"/>
      <c r="P37" s="51"/>
      <c r="Q37" s="430">
        <f>SUM(S92)</f>
        <v>5</v>
      </c>
      <c r="R37" s="583"/>
      <c r="S37" s="583"/>
      <c r="T37" s="604"/>
      <c r="U37" s="95"/>
      <c r="Z37" s="444"/>
    </row>
    <row r="38" spans="1:26" s="41" customFormat="1" ht="12.75">
      <c r="A38" s="425">
        <v>197</v>
      </c>
      <c r="B38" s="51" t="s">
        <v>214</v>
      </c>
      <c r="C38" s="51"/>
      <c r="D38" s="51"/>
      <c r="E38" s="51"/>
      <c r="F38" s="51"/>
      <c r="G38" s="51"/>
      <c r="H38" s="51"/>
      <c r="I38" s="51"/>
      <c r="J38" s="51"/>
      <c r="K38" s="51"/>
      <c r="L38" s="185"/>
      <c r="M38" s="185"/>
      <c r="N38" s="185"/>
      <c r="O38" s="185"/>
      <c r="P38" s="51"/>
      <c r="Q38" s="430">
        <f>SUM(S94:S95)</f>
        <v>0</v>
      </c>
      <c r="R38" s="583"/>
      <c r="S38" s="583"/>
      <c r="T38" s="604"/>
      <c r="U38" s="95"/>
      <c r="Z38" s="444"/>
    </row>
    <row r="39" spans="1:26" s="41" customFormat="1" ht="12.75">
      <c r="A39" s="425">
        <v>198</v>
      </c>
      <c r="B39" s="51" t="s">
        <v>213</v>
      </c>
      <c r="C39" s="51"/>
      <c r="D39" s="51"/>
      <c r="E39" s="51"/>
      <c r="F39" s="51"/>
      <c r="G39" s="51"/>
      <c r="H39" s="51"/>
      <c r="I39" s="51"/>
      <c r="J39" s="51"/>
      <c r="K39" s="51"/>
      <c r="L39" s="185"/>
      <c r="M39" s="185"/>
      <c r="N39" s="185"/>
      <c r="O39" s="185"/>
      <c r="P39" s="51"/>
      <c r="Q39" s="430">
        <f>SUM(S93)</f>
        <v>0</v>
      </c>
      <c r="R39" s="583"/>
      <c r="S39" s="583"/>
      <c r="T39" s="604"/>
      <c r="U39" s="95"/>
      <c r="Z39" s="444"/>
    </row>
    <row r="40" spans="1:28" s="309" customFormat="1" ht="12.75">
      <c r="A40" s="425">
        <v>221</v>
      </c>
      <c r="B40" s="51" t="s">
        <v>108</v>
      </c>
      <c r="C40" s="51"/>
      <c r="D40" s="51"/>
      <c r="E40" s="51"/>
      <c r="F40" s="51"/>
      <c r="G40" s="51"/>
      <c r="H40" s="51"/>
      <c r="I40" s="51"/>
      <c r="J40" s="51"/>
      <c r="K40" s="51"/>
      <c r="L40" s="185"/>
      <c r="M40" s="185"/>
      <c r="N40" s="185"/>
      <c r="O40" s="185"/>
      <c r="P40" s="51"/>
      <c r="Q40" s="435">
        <f>SUM(S180:S181)</f>
        <v>400</v>
      </c>
      <c r="R40" s="590">
        <f>SUM(Q40:Q45)</f>
        <v>439</v>
      </c>
      <c r="S40" s="590">
        <f>SUM(R40:R63)</f>
        <v>2670</v>
      </c>
      <c r="T40" s="604"/>
      <c r="U40" s="95"/>
      <c r="V40" s="41"/>
      <c r="W40" s="41"/>
      <c r="X40" s="41"/>
      <c r="Y40" s="41"/>
      <c r="Z40" s="444"/>
      <c r="AA40" s="41"/>
      <c r="AB40" s="41"/>
    </row>
    <row r="41" spans="1:28" s="309" customFormat="1" ht="12.75">
      <c r="A41" s="425">
        <v>223</v>
      </c>
      <c r="B41" s="51" t="s">
        <v>7</v>
      </c>
      <c r="C41" s="51"/>
      <c r="D41" s="51"/>
      <c r="E41" s="51"/>
      <c r="F41" s="51"/>
      <c r="G41" s="51"/>
      <c r="H41" s="51"/>
      <c r="I41" s="51"/>
      <c r="J41" s="51"/>
      <c r="K41" s="51"/>
      <c r="L41" s="185"/>
      <c r="M41" s="185"/>
      <c r="N41" s="185"/>
      <c r="O41" s="185"/>
      <c r="P41" s="51"/>
      <c r="Q41" s="435">
        <f>SUM(S158:S165)</f>
        <v>30</v>
      </c>
      <c r="R41" s="590"/>
      <c r="S41" s="590"/>
      <c r="T41" s="604"/>
      <c r="U41" s="95"/>
      <c r="V41" s="41"/>
      <c r="W41" s="41"/>
      <c r="X41" s="41"/>
      <c r="Y41" s="41"/>
      <c r="Z41" s="444"/>
      <c r="AA41" s="41"/>
      <c r="AB41" s="41"/>
    </row>
    <row r="42" spans="1:27" s="309" customFormat="1" ht="12.75">
      <c r="A42" s="425">
        <v>226</v>
      </c>
      <c r="B42" s="51" t="s">
        <v>1</v>
      </c>
      <c r="C42" s="51"/>
      <c r="D42" s="51"/>
      <c r="E42" s="51"/>
      <c r="F42" s="51"/>
      <c r="G42" s="51"/>
      <c r="H42" s="51"/>
      <c r="I42" s="51"/>
      <c r="J42" s="51"/>
      <c r="K42" s="51"/>
      <c r="L42" s="185"/>
      <c r="M42" s="185"/>
      <c r="N42" s="185"/>
      <c r="O42" s="185"/>
      <c r="P42" s="51"/>
      <c r="Q42" s="435">
        <f>SUM(S166:S171)</f>
        <v>1</v>
      </c>
      <c r="R42" s="590"/>
      <c r="S42" s="590"/>
      <c r="T42" s="604"/>
      <c r="U42" s="95"/>
      <c r="V42" s="41"/>
      <c r="W42" s="41"/>
      <c r="X42" s="41"/>
      <c r="Y42" s="41"/>
      <c r="Z42" s="444"/>
      <c r="AA42" s="41"/>
    </row>
    <row r="43" spans="1:27" s="309" customFormat="1" ht="12.75">
      <c r="A43" s="425">
        <v>227</v>
      </c>
      <c r="B43" s="51" t="s">
        <v>6</v>
      </c>
      <c r="C43" s="51"/>
      <c r="D43" s="51"/>
      <c r="E43" s="51"/>
      <c r="F43" s="51"/>
      <c r="G43" s="51"/>
      <c r="H43" s="51"/>
      <c r="I43" s="51"/>
      <c r="J43" s="51"/>
      <c r="K43" s="51"/>
      <c r="L43" s="185"/>
      <c r="M43" s="185"/>
      <c r="N43" s="185"/>
      <c r="O43" s="185"/>
      <c r="P43" s="51"/>
      <c r="Q43" s="435">
        <f>SUM(S176:S179)</f>
        <v>1</v>
      </c>
      <c r="R43" s="590"/>
      <c r="S43" s="590"/>
      <c r="T43" s="604"/>
      <c r="U43" s="95"/>
      <c r="V43" s="41"/>
      <c r="W43" s="41"/>
      <c r="X43" s="41"/>
      <c r="Y43" s="41"/>
      <c r="Z43" s="444"/>
      <c r="AA43" s="41"/>
    </row>
    <row r="44" spans="1:27" s="309" customFormat="1" ht="12.75">
      <c r="A44" s="425">
        <v>228</v>
      </c>
      <c r="B44" s="51" t="s">
        <v>223</v>
      </c>
      <c r="C44" s="51"/>
      <c r="D44" s="51"/>
      <c r="E44" s="51"/>
      <c r="F44" s="51"/>
      <c r="G44" s="51"/>
      <c r="H44" s="51"/>
      <c r="I44" s="51"/>
      <c r="J44" s="51"/>
      <c r="K44" s="51"/>
      <c r="L44" s="185"/>
      <c r="M44" s="185"/>
      <c r="N44" s="185"/>
      <c r="O44" s="185"/>
      <c r="P44" s="51"/>
      <c r="Q44" s="435">
        <f>SUM(S172:S175)</f>
        <v>0</v>
      </c>
      <c r="R44" s="590"/>
      <c r="S44" s="590"/>
      <c r="T44" s="604"/>
      <c r="U44" s="95"/>
      <c r="Z44" s="444"/>
      <c r="AA44" s="41"/>
    </row>
    <row r="45" spans="1:26" s="309" customFormat="1" ht="12.75">
      <c r="A45" s="425">
        <v>229</v>
      </c>
      <c r="B45" s="51" t="s">
        <v>128</v>
      </c>
      <c r="C45" s="51"/>
      <c r="D45" s="51"/>
      <c r="E45" s="51"/>
      <c r="F45" s="51"/>
      <c r="G45" s="51"/>
      <c r="H45" s="51"/>
      <c r="I45" s="51"/>
      <c r="J45" s="51"/>
      <c r="K45" s="51"/>
      <c r="L45" s="185"/>
      <c r="M45" s="185"/>
      <c r="N45" s="185"/>
      <c r="O45" s="185"/>
      <c r="P45" s="51"/>
      <c r="Q45" s="435">
        <f>SUM(S150:S157)</f>
        <v>7</v>
      </c>
      <c r="R45" s="590"/>
      <c r="S45" s="590"/>
      <c r="T45" s="604"/>
      <c r="U45" s="95"/>
      <c r="V45" s="41"/>
      <c r="W45" s="41"/>
      <c r="X45" s="41"/>
      <c r="Y45" s="41"/>
      <c r="Z45" s="444"/>
    </row>
    <row r="46" spans="1:26" s="309" customFormat="1" ht="12.75">
      <c r="A46" s="425">
        <v>231</v>
      </c>
      <c r="B46" s="51" t="s">
        <v>109</v>
      </c>
      <c r="C46" s="51"/>
      <c r="D46" s="51"/>
      <c r="E46" s="51"/>
      <c r="F46" s="51"/>
      <c r="G46" s="51"/>
      <c r="H46" s="51"/>
      <c r="I46" s="51"/>
      <c r="J46" s="51"/>
      <c r="K46" s="51"/>
      <c r="L46" s="185"/>
      <c r="M46" s="185"/>
      <c r="N46" s="185"/>
      <c r="O46" s="185"/>
      <c r="P46" s="51"/>
      <c r="Q46" s="435">
        <f>SUM(S209:S210)</f>
        <v>780</v>
      </c>
      <c r="R46" s="590">
        <f>SUM(Q46:Q51)</f>
        <v>919</v>
      </c>
      <c r="S46" s="590"/>
      <c r="T46" s="604"/>
      <c r="U46" s="95"/>
      <c r="V46" s="41"/>
      <c r="W46" s="41"/>
      <c r="X46" s="41"/>
      <c r="Y46" s="41"/>
      <c r="Z46" s="444"/>
    </row>
    <row r="47" spans="1:26" s="309" customFormat="1" ht="12.75">
      <c r="A47" s="425">
        <v>232</v>
      </c>
      <c r="B47" s="51" t="s">
        <v>224</v>
      </c>
      <c r="C47" s="51"/>
      <c r="D47" s="51"/>
      <c r="E47" s="51"/>
      <c r="F47" s="51"/>
      <c r="G47" s="51"/>
      <c r="H47" s="51"/>
      <c r="I47" s="51"/>
      <c r="J47" s="51"/>
      <c r="K47" s="51"/>
      <c r="L47" s="185"/>
      <c r="M47" s="185"/>
      <c r="N47" s="185"/>
      <c r="O47" s="185"/>
      <c r="P47" s="51"/>
      <c r="Q47" s="435">
        <f>SUM(S189:S194)</f>
        <v>6</v>
      </c>
      <c r="R47" s="590"/>
      <c r="S47" s="590"/>
      <c r="T47" s="604"/>
      <c r="U47" s="95"/>
      <c r="V47" s="41"/>
      <c r="W47" s="41"/>
      <c r="X47" s="41"/>
      <c r="Y47" s="41"/>
      <c r="Z47" s="444"/>
    </row>
    <row r="48" spans="1:26" s="309" customFormat="1" ht="12.75">
      <c r="A48" s="425">
        <v>236</v>
      </c>
      <c r="B48" s="51" t="s">
        <v>8</v>
      </c>
      <c r="C48" s="51"/>
      <c r="D48" s="51"/>
      <c r="E48" s="51"/>
      <c r="F48" s="51"/>
      <c r="G48" s="51"/>
      <c r="H48" s="51"/>
      <c r="I48" s="51"/>
      <c r="J48" s="51"/>
      <c r="K48" s="51"/>
      <c r="L48" s="185"/>
      <c r="M48" s="185"/>
      <c r="N48" s="185"/>
      <c r="O48" s="185"/>
      <c r="P48" s="51"/>
      <c r="Q48" s="435">
        <f>SUM(S195:S200)</f>
        <v>85</v>
      </c>
      <c r="R48" s="590"/>
      <c r="S48" s="590"/>
      <c r="T48" s="604"/>
      <c r="U48" s="95"/>
      <c r="V48" s="41"/>
      <c r="W48" s="41"/>
      <c r="X48" s="41"/>
      <c r="Y48" s="41"/>
      <c r="Z48" s="444"/>
    </row>
    <row r="49" spans="1:26" s="309" customFormat="1" ht="12.75">
      <c r="A49" s="425">
        <v>237</v>
      </c>
      <c r="B49" s="51" t="s">
        <v>2</v>
      </c>
      <c r="C49" s="51"/>
      <c r="D49" s="51"/>
      <c r="E49" s="51"/>
      <c r="F49" s="51"/>
      <c r="G49" s="51"/>
      <c r="H49" s="51"/>
      <c r="I49" s="51"/>
      <c r="J49" s="51"/>
      <c r="K49" s="51"/>
      <c r="L49" s="185"/>
      <c r="M49" s="185"/>
      <c r="N49" s="185"/>
      <c r="O49" s="185"/>
      <c r="P49" s="51"/>
      <c r="Q49" s="435">
        <f>SUM(S205:S208)</f>
        <v>25</v>
      </c>
      <c r="R49" s="590"/>
      <c r="S49" s="590"/>
      <c r="T49" s="604"/>
      <c r="U49" s="95"/>
      <c r="V49" s="41"/>
      <c r="W49" s="41"/>
      <c r="X49" s="41"/>
      <c r="Y49" s="41"/>
      <c r="Z49" s="444"/>
    </row>
    <row r="50" spans="1:26" s="309" customFormat="1" ht="12.75">
      <c r="A50" s="425">
        <v>238</v>
      </c>
      <c r="B50" s="51" t="s">
        <v>225</v>
      </c>
      <c r="C50" s="51"/>
      <c r="D50" s="51"/>
      <c r="E50" s="51"/>
      <c r="F50" s="51"/>
      <c r="G50" s="51"/>
      <c r="H50" s="51"/>
      <c r="I50" s="51"/>
      <c r="J50" s="51"/>
      <c r="K50" s="51"/>
      <c r="L50" s="185"/>
      <c r="M50" s="185"/>
      <c r="N50" s="185"/>
      <c r="O50" s="185"/>
      <c r="P50" s="51"/>
      <c r="Q50" s="435">
        <f>SUM(S201:S204)</f>
        <v>7</v>
      </c>
      <c r="R50" s="590"/>
      <c r="S50" s="590"/>
      <c r="T50" s="604"/>
      <c r="U50" s="95"/>
      <c r="V50" s="41"/>
      <c r="W50" s="41"/>
      <c r="X50" s="41"/>
      <c r="Y50" s="41"/>
      <c r="Z50" s="444"/>
    </row>
    <row r="51" spans="1:26" s="309" customFormat="1" ht="12.75">
      <c r="A51" s="425">
        <v>239</v>
      </c>
      <c r="B51" s="51" t="s">
        <v>129</v>
      </c>
      <c r="C51" s="51"/>
      <c r="D51" s="51"/>
      <c r="E51" s="51"/>
      <c r="F51" s="51"/>
      <c r="G51" s="51"/>
      <c r="H51" s="51"/>
      <c r="I51" s="51"/>
      <c r="J51" s="51"/>
      <c r="K51" s="51"/>
      <c r="L51" s="185"/>
      <c r="M51" s="185"/>
      <c r="N51" s="185"/>
      <c r="O51" s="185"/>
      <c r="P51" s="51"/>
      <c r="Q51" s="435">
        <f>SUM(S182:S188)</f>
        <v>16</v>
      </c>
      <c r="R51" s="590"/>
      <c r="S51" s="590"/>
      <c r="T51" s="604"/>
      <c r="U51" s="95"/>
      <c r="V51" s="41"/>
      <c r="W51" s="41"/>
      <c r="X51" s="41"/>
      <c r="Y51" s="41"/>
      <c r="Z51" s="444"/>
    </row>
    <row r="52" spans="1:26" s="309" customFormat="1" ht="12.75">
      <c r="A52" s="425">
        <v>271</v>
      </c>
      <c r="B52" s="51" t="s">
        <v>110</v>
      </c>
      <c r="C52" s="51"/>
      <c r="D52" s="51"/>
      <c r="E52" s="51"/>
      <c r="F52" s="51"/>
      <c r="G52" s="51"/>
      <c r="H52" s="51"/>
      <c r="I52" s="51"/>
      <c r="J52" s="51"/>
      <c r="K52" s="51"/>
      <c r="L52" s="185"/>
      <c r="M52" s="185"/>
      <c r="N52" s="185"/>
      <c r="O52" s="185"/>
      <c r="P52" s="51"/>
      <c r="Q52" s="435">
        <f>SUM(S286:S287,S308:S309)</f>
        <v>90</v>
      </c>
      <c r="R52" s="590">
        <f>SUM(Q52:Q57)</f>
        <v>118</v>
      </c>
      <c r="S52" s="590"/>
      <c r="T52" s="604"/>
      <c r="U52" s="95"/>
      <c r="Z52" s="444"/>
    </row>
    <row r="53" spans="1:26" s="309" customFormat="1" ht="12.75">
      <c r="A53" s="425">
        <v>272</v>
      </c>
      <c r="B53" s="51" t="s">
        <v>236</v>
      </c>
      <c r="C53" s="51"/>
      <c r="D53" s="51"/>
      <c r="E53" s="51"/>
      <c r="F53" s="51"/>
      <c r="G53" s="51"/>
      <c r="H53" s="51"/>
      <c r="I53" s="51"/>
      <c r="J53" s="51"/>
      <c r="K53" s="51"/>
      <c r="L53" s="185"/>
      <c r="M53" s="185"/>
      <c r="N53" s="185"/>
      <c r="O53" s="185"/>
      <c r="P53" s="51"/>
      <c r="Q53" s="435">
        <f>SUM(S294:S298,S272:S276)</f>
        <v>4</v>
      </c>
      <c r="R53" s="590"/>
      <c r="S53" s="590"/>
      <c r="T53" s="604"/>
      <c r="U53" s="95"/>
      <c r="Z53" s="444"/>
    </row>
    <row r="54" spans="1:26" s="309" customFormat="1" ht="12.75">
      <c r="A54" s="425">
        <v>273</v>
      </c>
      <c r="B54" s="51" t="s">
        <v>232</v>
      </c>
      <c r="C54" s="51"/>
      <c r="D54" s="51"/>
      <c r="E54" s="51"/>
      <c r="F54" s="51"/>
      <c r="G54" s="51"/>
      <c r="H54" s="51"/>
      <c r="I54" s="51"/>
      <c r="J54" s="51"/>
      <c r="K54" s="51"/>
      <c r="L54" s="185"/>
      <c r="M54" s="185"/>
      <c r="N54" s="185"/>
      <c r="O54" s="185"/>
      <c r="P54" s="51"/>
      <c r="Q54" s="435">
        <f>SUM(S277:S280,S299:S302)</f>
        <v>18</v>
      </c>
      <c r="R54" s="590"/>
      <c r="S54" s="590"/>
      <c r="T54" s="604"/>
      <c r="U54" s="95"/>
      <c r="Z54" s="444"/>
    </row>
    <row r="55" spans="1:26" s="309" customFormat="1" ht="12.75">
      <c r="A55" s="425">
        <v>276</v>
      </c>
      <c r="B55" s="51" t="s">
        <v>3</v>
      </c>
      <c r="C55" s="51"/>
      <c r="D55" s="51"/>
      <c r="E55" s="51"/>
      <c r="F55" s="51"/>
      <c r="G55" s="51"/>
      <c r="H55" s="51"/>
      <c r="I55" s="51"/>
      <c r="J55" s="51"/>
      <c r="K55" s="51"/>
      <c r="L55" s="185"/>
      <c r="M55" s="185"/>
      <c r="N55" s="185"/>
      <c r="O55" s="185"/>
      <c r="P55" s="51"/>
      <c r="Q55" s="435">
        <f>SUM(S303:S305,S281:S283)</f>
        <v>4</v>
      </c>
      <c r="R55" s="590"/>
      <c r="S55" s="590"/>
      <c r="T55" s="604"/>
      <c r="U55" s="95"/>
      <c r="Z55" s="444"/>
    </row>
    <row r="56" spans="1:26" s="309" customFormat="1" ht="12.75">
      <c r="A56" s="425">
        <v>278</v>
      </c>
      <c r="B56" s="51" t="s">
        <v>233</v>
      </c>
      <c r="C56" s="51"/>
      <c r="D56" s="51"/>
      <c r="E56" s="51"/>
      <c r="F56" s="51"/>
      <c r="G56" s="51"/>
      <c r="H56" s="51"/>
      <c r="I56" s="51"/>
      <c r="J56" s="51"/>
      <c r="K56" s="51"/>
      <c r="L56" s="185"/>
      <c r="M56" s="185"/>
      <c r="N56" s="185"/>
      <c r="O56" s="185"/>
      <c r="P56" s="51"/>
      <c r="Q56" s="435">
        <f>SUM(S284:S285,S306:S307)</f>
        <v>0</v>
      </c>
      <c r="R56" s="590"/>
      <c r="S56" s="590"/>
      <c r="T56" s="604"/>
      <c r="U56" s="95"/>
      <c r="Z56" s="444"/>
    </row>
    <row r="57" spans="1:26" s="309" customFormat="1" ht="12.75">
      <c r="A57" s="425">
        <v>279</v>
      </c>
      <c r="B57" s="51" t="s">
        <v>130</v>
      </c>
      <c r="C57" s="51"/>
      <c r="D57" s="51"/>
      <c r="E57" s="51"/>
      <c r="F57" s="51"/>
      <c r="G57" s="51"/>
      <c r="H57" s="51"/>
      <c r="I57" s="51"/>
      <c r="J57" s="51"/>
      <c r="K57" s="51"/>
      <c r="L57" s="185"/>
      <c r="M57" s="185"/>
      <c r="N57" s="185"/>
      <c r="O57" s="185"/>
      <c r="P57" s="51"/>
      <c r="Q57" s="435">
        <f>SUM(S288:S293,S266:S271)</f>
        <v>2</v>
      </c>
      <c r="R57" s="590"/>
      <c r="S57" s="590"/>
      <c r="T57" s="604"/>
      <c r="U57" s="95"/>
      <c r="Z57" s="444"/>
    </row>
    <row r="58" spans="1:26" s="309" customFormat="1" ht="12.75">
      <c r="A58" s="425">
        <v>291</v>
      </c>
      <c r="B58" s="51" t="s">
        <v>127</v>
      </c>
      <c r="C58" s="51"/>
      <c r="D58" s="51"/>
      <c r="E58" s="51"/>
      <c r="F58" s="51"/>
      <c r="G58" s="51"/>
      <c r="H58" s="51"/>
      <c r="I58" s="51"/>
      <c r="J58" s="51"/>
      <c r="K58" s="51"/>
      <c r="L58" s="185"/>
      <c r="M58" s="185"/>
      <c r="N58" s="185"/>
      <c r="O58" s="185"/>
      <c r="P58" s="51"/>
      <c r="Q58" s="435">
        <f>SUM(S148:S149)</f>
        <v>703</v>
      </c>
      <c r="R58" s="590">
        <f>SUM(Q58:Q63)</f>
        <v>1194</v>
      </c>
      <c r="S58" s="590"/>
      <c r="T58" s="604"/>
      <c r="U58" s="95"/>
      <c r="Z58" s="444"/>
    </row>
    <row r="59" spans="1:26" s="309" customFormat="1" ht="12.75">
      <c r="A59" s="425">
        <v>292</v>
      </c>
      <c r="B59" s="51" t="s">
        <v>234</v>
      </c>
      <c r="C59" s="51"/>
      <c r="D59" s="51"/>
      <c r="E59" s="51"/>
      <c r="F59" s="51"/>
      <c r="G59" s="51"/>
      <c r="H59" s="51"/>
      <c r="I59" s="51"/>
      <c r="J59" s="51"/>
      <c r="K59" s="51"/>
      <c r="L59" s="185"/>
      <c r="M59" s="185"/>
      <c r="N59" s="185"/>
      <c r="O59" s="185"/>
      <c r="P59" s="51"/>
      <c r="Q59" s="435">
        <f>SUM(S119:S125)</f>
        <v>0</v>
      </c>
      <c r="R59" s="590"/>
      <c r="S59" s="590"/>
      <c r="T59" s="604"/>
      <c r="U59" s="95"/>
      <c r="Z59" s="444"/>
    </row>
    <row r="60" spans="1:26" s="309" customFormat="1" ht="12.75">
      <c r="A60" s="425">
        <v>293</v>
      </c>
      <c r="B60" s="51" t="s">
        <v>124</v>
      </c>
      <c r="C60" s="51"/>
      <c r="D60" s="51"/>
      <c r="E60" s="51"/>
      <c r="F60" s="51"/>
      <c r="G60" s="51"/>
      <c r="H60" s="51"/>
      <c r="I60" s="51"/>
      <c r="J60" s="51"/>
      <c r="K60" s="51"/>
      <c r="L60" s="185"/>
      <c r="M60" s="185"/>
      <c r="N60" s="185"/>
      <c r="O60" s="185"/>
      <c r="P60" s="51"/>
      <c r="Q60" s="435">
        <f>SUM(S126:S134)</f>
        <v>412</v>
      </c>
      <c r="R60" s="590"/>
      <c r="S60" s="590"/>
      <c r="T60" s="604"/>
      <c r="U60" s="95"/>
      <c r="Z60" s="444"/>
    </row>
    <row r="61" spans="1:26" s="309" customFormat="1" ht="12.75">
      <c r="A61" s="425">
        <v>296</v>
      </c>
      <c r="B61" s="51" t="s">
        <v>125</v>
      </c>
      <c r="C61" s="51"/>
      <c r="D61" s="51"/>
      <c r="E61" s="51"/>
      <c r="F61" s="51"/>
      <c r="G61" s="51"/>
      <c r="H61" s="51"/>
      <c r="I61" s="51"/>
      <c r="J61" s="51"/>
      <c r="K61" s="51"/>
      <c r="L61" s="185"/>
      <c r="M61" s="185"/>
      <c r="N61" s="185"/>
      <c r="O61" s="185"/>
      <c r="P61" s="51"/>
      <c r="Q61" s="435">
        <f>SUM(S135:S139)</f>
        <v>72</v>
      </c>
      <c r="R61" s="590"/>
      <c r="S61" s="590"/>
      <c r="T61" s="604"/>
      <c r="U61" s="95"/>
      <c r="Z61" s="444"/>
    </row>
    <row r="62" spans="1:26" s="309" customFormat="1" ht="12.75">
      <c r="A62" s="425">
        <v>297</v>
      </c>
      <c r="B62" s="51" t="s">
        <v>235</v>
      </c>
      <c r="C62" s="51"/>
      <c r="D62" s="51"/>
      <c r="E62" s="51"/>
      <c r="F62" s="51"/>
      <c r="G62" s="51"/>
      <c r="H62" s="51"/>
      <c r="I62" s="51"/>
      <c r="J62" s="51"/>
      <c r="K62" s="51"/>
      <c r="L62" s="185"/>
      <c r="M62" s="185"/>
      <c r="N62" s="185"/>
      <c r="O62" s="185"/>
      <c r="P62" s="51"/>
      <c r="Q62" s="435">
        <f>SUM(S144:S147)</f>
        <v>1</v>
      </c>
      <c r="R62" s="590"/>
      <c r="S62" s="590"/>
      <c r="T62" s="604"/>
      <c r="U62" s="95"/>
      <c r="Z62" s="444"/>
    </row>
    <row r="63" spans="1:26" s="309" customFormat="1" ht="12.75">
      <c r="A63" s="425">
        <v>298</v>
      </c>
      <c r="B63" s="51" t="s">
        <v>126</v>
      </c>
      <c r="C63" s="51"/>
      <c r="D63" s="51"/>
      <c r="E63" s="51"/>
      <c r="F63" s="51"/>
      <c r="G63" s="51"/>
      <c r="H63" s="51"/>
      <c r="I63" s="51"/>
      <c r="J63" s="51"/>
      <c r="K63" s="51"/>
      <c r="L63" s="185"/>
      <c r="M63" s="185"/>
      <c r="N63" s="185"/>
      <c r="O63" s="185"/>
      <c r="P63" s="51"/>
      <c r="Q63" s="435">
        <f>SUM(S140:S143)</f>
        <v>6</v>
      </c>
      <c r="R63" s="590"/>
      <c r="S63" s="590"/>
      <c r="T63" s="604"/>
      <c r="U63" s="95"/>
      <c r="Z63" s="444"/>
    </row>
    <row r="64" spans="1:26" s="309" customFormat="1" ht="12.75">
      <c r="A64" s="425">
        <v>911</v>
      </c>
      <c r="B64" s="51" t="s">
        <v>132</v>
      </c>
      <c r="C64" s="51"/>
      <c r="D64" s="51"/>
      <c r="E64" s="51"/>
      <c r="F64" s="51"/>
      <c r="G64" s="51"/>
      <c r="H64" s="51"/>
      <c r="I64" s="51"/>
      <c r="J64" s="51"/>
      <c r="K64" s="51"/>
      <c r="L64" s="185"/>
      <c r="M64" s="185"/>
      <c r="N64" s="185"/>
      <c r="O64" s="185"/>
      <c r="P64" s="51"/>
      <c r="Q64" s="436">
        <f>SUM(S217)</f>
        <v>1</v>
      </c>
      <c r="R64" s="584">
        <f>SUM(Q64:Q67)</f>
        <v>2</v>
      </c>
      <c r="S64" s="591">
        <f>SUM(R64:R79)</f>
        <v>58</v>
      </c>
      <c r="T64" s="604"/>
      <c r="U64" s="95"/>
      <c r="Z64" s="444"/>
    </row>
    <row r="65" spans="1:26" s="309" customFormat="1" ht="12.75">
      <c r="A65" s="425">
        <v>912</v>
      </c>
      <c r="B65" s="51" t="s">
        <v>133</v>
      </c>
      <c r="C65" s="51"/>
      <c r="D65" s="51"/>
      <c r="E65" s="51"/>
      <c r="F65" s="51"/>
      <c r="G65" s="51"/>
      <c r="H65" s="51"/>
      <c r="I65" s="51"/>
      <c r="J65" s="51"/>
      <c r="K65" s="51"/>
      <c r="L65" s="185"/>
      <c r="M65" s="185"/>
      <c r="N65" s="185"/>
      <c r="O65" s="185"/>
      <c r="P65" s="51"/>
      <c r="Q65" s="436">
        <f>SUM(S245)</f>
        <v>0</v>
      </c>
      <c r="R65" s="585"/>
      <c r="S65" s="591"/>
      <c r="T65" s="604"/>
      <c r="U65" s="95"/>
      <c r="Z65" s="444"/>
    </row>
    <row r="66" spans="1:26" s="309" customFormat="1" ht="12.75">
      <c r="A66" s="425">
        <v>913</v>
      </c>
      <c r="B66" s="51" t="s">
        <v>131</v>
      </c>
      <c r="E66" s="51"/>
      <c r="F66" s="51"/>
      <c r="G66" s="51"/>
      <c r="H66" s="51"/>
      <c r="I66" s="51"/>
      <c r="J66" s="51"/>
      <c r="K66" s="51"/>
      <c r="L66" s="185"/>
      <c r="M66" s="185"/>
      <c r="N66" s="185"/>
      <c r="O66" s="185"/>
      <c r="P66" s="51"/>
      <c r="Q66" s="436">
        <f>SUM(S212)</f>
        <v>0</v>
      </c>
      <c r="R66" s="585"/>
      <c r="S66" s="591"/>
      <c r="T66" s="604"/>
      <c r="U66" s="95"/>
      <c r="Z66" s="444"/>
    </row>
    <row r="67" spans="1:26" s="309" customFormat="1" ht="12.75">
      <c r="A67" s="425">
        <v>914</v>
      </c>
      <c r="B67" s="51" t="s">
        <v>5</v>
      </c>
      <c r="E67" s="51"/>
      <c r="F67" s="51"/>
      <c r="G67" s="51"/>
      <c r="H67" s="51"/>
      <c r="I67" s="51"/>
      <c r="J67" s="51"/>
      <c r="K67" s="51"/>
      <c r="L67" s="185"/>
      <c r="M67" s="185"/>
      <c r="N67" s="185"/>
      <c r="O67" s="185"/>
      <c r="P67" s="51"/>
      <c r="Q67" s="436">
        <f>S216</f>
        <v>1</v>
      </c>
      <c r="R67" s="586"/>
      <c r="S67" s="591"/>
      <c r="T67" s="604"/>
      <c r="U67" s="95"/>
      <c r="Z67" s="444"/>
    </row>
    <row r="68" spans="1:26" s="309" customFormat="1" ht="12.75">
      <c r="A68" s="425">
        <v>921</v>
      </c>
      <c r="B68" s="51" t="s">
        <v>9</v>
      </c>
      <c r="C68" s="51"/>
      <c r="D68" s="51"/>
      <c r="E68" s="51"/>
      <c r="F68" s="51"/>
      <c r="G68" s="51"/>
      <c r="H68" s="51"/>
      <c r="I68" s="51"/>
      <c r="J68" s="51"/>
      <c r="K68" s="51"/>
      <c r="L68" s="185"/>
      <c r="M68" s="185"/>
      <c r="N68" s="185"/>
      <c r="O68" s="185"/>
      <c r="P68" s="51"/>
      <c r="Q68" s="436">
        <f>SUM(S249)</f>
        <v>0</v>
      </c>
      <c r="R68" s="584">
        <f>SUM(Q68:Q69)</f>
        <v>1</v>
      </c>
      <c r="S68" s="591"/>
      <c r="T68" s="604"/>
      <c r="U68" s="95"/>
      <c r="Z68" s="444"/>
    </row>
    <row r="69" spans="1:26" s="309" customFormat="1" ht="12.75">
      <c r="A69" s="425">
        <v>922</v>
      </c>
      <c r="B69" s="51" t="s">
        <v>247</v>
      </c>
      <c r="C69" s="51"/>
      <c r="D69" s="51"/>
      <c r="E69" s="51"/>
      <c r="F69" s="51"/>
      <c r="G69" s="51"/>
      <c r="H69" s="51"/>
      <c r="I69" s="51"/>
      <c r="J69" s="51"/>
      <c r="K69" s="51"/>
      <c r="L69" s="185"/>
      <c r="M69" s="185"/>
      <c r="N69" s="185"/>
      <c r="O69" s="185"/>
      <c r="P69" s="51"/>
      <c r="Q69" s="436">
        <f>S248</f>
        <v>1</v>
      </c>
      <c r="R69" s="586"/>
      <c r="S69" s="591"/>
      <c r="T69" s="604"/>
      <c r="U69" s="95"/>
      <c r="Z69" s="444"/>
    </row>
    <row r="70" spans="1:26" s="309" customFormat="1" ht="12.75">
      <c r="A70" s="425">
        <v>931</v>
      </c>
      <c r="B70" s="51" t="s">
        <v>4</v>
      </c>
      <c r="D70" s="51"/>
      <c r="E70" s="51"/>
      <c r="F70" s="51"/>
      <c r="G70" s="51"/>
      <c r="H70" s="51"/>
      <c r="I70" s="51"/>
      <c r="J70" s="51"/>
      <c r="K70" s="51"/>
      <c r="L70" s="185"/>
      <c r="M70" s="185"/>
      <c r="N70" s="185"/>
      <c r="O70" s="185"/>
      <c r="P70" s="51"/>
      <c r="Q70" s="436">
        <f>SUM(S228)</f>
        <v>0</v>
      </c>
      <c r="R70" s="591">
        <f>SUM(Q70:Q73)</f>
        <v>2</v>
      </c>
      <c r="S70" s="591"/>
      <c r="T70" s="604"/>
      <c r="U70" s="95"/>
      <c r="Z70" s="444"/>
    </row>
    <row r="71" spans="1:26" s="309" customFormat="1" ht="12.75">
      <c r="A71" s="425">
        <v>932</v>
      </c>
      <c r="B71" s="51" t="s">
        <v>227</v>
      </c>
      <c r="D71" s="51"/>
      <c r="E71" s="51"/>
      <c r="F71" s="51"/>
      <c r="G71" s="51"/>
      <c r="H71" s="51"/>
      <c r="I71" s="51"/>
      <c r="J71" s="51"/>
      <c r="K71" s="51"/>
      <c r="L71" s="185"/>
      <c r="M71" s="185"/>
      <c r="N71" s="185"/>
      <c r="O71" s="185"/>
      <c r="P71" s="51"/>
      <c r="Q71" s="436">
        <f>SUM(S255)</f>
        <v>1</v>
      </c>
      <c r="R71" s="591"/>
      <c r="S71" s="591"/>
      <c r="T71" s="604"/>
      <c r="U71" s="95"/>
      <c r="Z71" s="444"/>
    </row>
    <row r="72" spans="1:26" s="309" customFormat="1" ht="12.75">
      <c r="A72" s="425">
        <v>933</v>
      </c>
      <c r="B72" s="51" t="s">
        <v>226</v>
      </c>
      <c r="C72" s="51"/>
      <c r="D72" s="51"/>
      <c r="E72" s="51"/>
      <c r="F72" s="51"/>
      <c r="G72" s="51"/>
      <c r="H72" s="51"/>
      <c r="I72" s="51"/>
      <c r="J72" s="51"/>
      <c r="K72" s="51"/>
      <c r="L72" s="185"/>
      <c r="M72" s="185"/>
      <c r="N72" s="51"/>
      <c r="O72" s="185"/>
      <c r="P72" s="51"/>
      <c r="Q72" s="436">
        <f>SUM(S224)</f>
        <v>0</v>
      </c>
      <c r="R72" s="591"/>
      <c r="S72" s="591"/>
      <c r="T72" s="604"/>
      <c r="U72" s="95"/>
      <c r="Z72" s="444"/>
    </row>
    <row r="73" spans="1:26" s="309" customFormat="1" ht="12.75">
      <c r="A73" s="425">
        <v>934</v>
      </c>
      <c r="B73" s="51" t="s">
        <v>0</v>
      </c>
      <c r="C73" s="51"/>
      <c r="D73" s="51"/>
      <c r="E73" s="51"/>
      <c r="F73" s="51"/>
      <c r="G73" s="51"/>
      <c r="H73" s="51"/>
      <c r="I73" s="51"/>
      <c r="J73" s="51"/>
      <c r="K73" s="51"/>
      <c r="L73" s="185"/>
      <c r="M73" s="185"/>
      <c r="N73" s="185"/>
      <c r="O73" s="185"/>
      <c r="P73" s="51"/>
      <c r="Q73" s="436">
        <f>SUM(S251)</f>
        <v>1</v>
      </c>
      <c r="R73" s="591"/>
      <c r="S73" s="591"/>
      <c r="T73" s="604"/>
      <c r="U73" s="95"/>
      <c r="Z73" s="444"/>
    </row>
    <row r="74" spans="1:26" s="309" customFormat="1" ht="12.75">
      <c r="A74" s="425">
        <v>971</v>
      </c>
      <c r="B74" s="51" t="s">
        <v>229</v>
      </c>
      <c r="C74" s="51"/>
      <c r="D74" s="51"/>
      <c r="E74" s="51"/>
      <c r="F74" s="51"/>
      <c r="G74" s="51"/>
      <c r="H74" s="51"/>
      <c r="I74" s="51"/>
      <c r="J74" s="51"/>
      <c r="K74" s="51"/>
      <c r="L74" s="185"/>
      <c r="M74" s="185"/>
      <c r="N74" s="185"/>
      <c r="O74" s="185"/>
      <c r="P74" s="51"/>
      <c r="Q74" s="436">
        <f>SUM(S263)</f>
        <v>3</v>
      </c>
      <c r="R74" s="438">
        <f>Q74</f>
        <v>3</v>
      </c>
      <c r="S74" s="591"/>
      <c r="T74" s="604"/>
      <c r="U74" s="95"/>
      <c r="Z74" s="444"/>
    </row>
    <row r="75" spans="1:26" s="309" customFormat="1" ht="12.75">
      <c r="A75" s="425">
        <v>991</v>
      </c>
      <c r="B75" s="51" t="s">
        <v>231</v>
      </c>
      <c r="E75" s="51"/>
      <c r="F75" s="51"/>
      <c r="G75" s="51"/>
      <c r="H75" s="51"/>
      <c r="I75" s="51"/>
      <c r="J75" s="51"/>
      <c r="K75" s="51"/>
      <c r="L75" s="185"/>
      <c r="M75" s="185"/>
      <c r="N75" s="185"/>
      <c r="O75" s="185"/>
      <c r="P75" s="51"/>
      <c r="Q75" s="436">
        <f>SUM(S238)</f>
        <v>3</v>
      </c>
      <c r="R75" s="584">
        <f>SUM(Q75:Q79)</f>
        <v>50</v>
      </c>
      <c r="S75" s="591"/>
      <c r="T75" s="604"/>
      <c r="U75" s="95"/>
      <c r="Z75" s="444"/>
    </row>
    <row r="76" spans="1:26" s="309" customFormat="1" ht="12.75">
      <c r="A76" s="425">
        <v>992</v>
      </c>
      <c r="B76" s="51" t="s">
        <v>230</v>
      </c>
      <c r="C76" s="51"/>
      <c r="E76" s="51"/>
      <c r="F76" s="51"/>
      <c r="G76" s="51"/>
      <c r="H76" s="51"/>
      <c r="I76" s="51"/>
      <c r="J76" s="51"/>
      <c r="K76" s="51"/>
      <c r="L76" s="185"/>
      <c r="M76" s="185"/>
      <c r="N76" s="185"/>
      <c r="O76" s="185"/>
      <c r="P76" s="51"/>
      <c r="Q76" s="436">
        <f>SUM(S265)</f>
        <v>39</v>
      </c>
      <c r="R76" s="585"/>
      <c r="S76" s="591"/>
      <c r="T76" s="604"/>
      <c r="U76" s="95"/>
      <c r="Z76" s="444"/>
    </row>
    <row r="77" spans="1:26" s="309" customFormat="1" ht="12.75">
      <c r="A77" s="425">
        <v>993</v>
      </c>
      <c r="B77" s="51" t="s">
        <v>228</v>
      </c>
      <c r="C77" s="51"/>
      <c r="E77" s="51"/>
      <c r="F77" s="51"/>
      <c r="G77" s="51"/>
      <c r="H77" s="51"/>
      <c r="I77" s="51"/>
      <c r="J77" s="51"/>
      <c r="K77" s="51"/>
      <c r="L77" s="185"/>
      <c r="M77" s="185"/>
      <c r="N77" s="185"/>
      <c r="O77" s="185"/>
      <c r="P77" s="51"/>
      <c r="Q77" s="436">
        <f>SUM(S257:S259)</f>
        <v>3</v>
      </c>
      <c r="R77" s="585"/>
      <c r="S77" s="591"/>
      <c r="T77" s="604"/>
      <c r="U77" s="95"/>
      <c r="Z77" s="444"/>
    </row>
    <row r="78" spans="1:26" s="309" customFormat="1" ht="12.75">
      <c r="A78" s="425">
        <v>994</v>
      </c>
      <c r="B78" s="51" t="s">
        <v>5</v>
      </c>
      <c r="C78" s="51"/>
      <c r="E78" s="51"/>
      <c r="F78" s="51"/>
      <c r="G78" s="51"/>
      <c r="H78" s="51"/>
      <c r="I78" s="51"/>
      <c r="J78" s="51"/>
      <c r="K78" s="51"/>
      <c r="L78" s="185"/>
      <c r="M78" s="185"/>
      <c r="N78" s="185"/>
      <c r="O78" s="185"/>
      <c r="P78" s="51"/>
      <c r="Q78" s="436">
        <f>SUM(S237)</f>
        <v>2</v>
      </c>
      <c r="R78" s="585"/>
      <c r="S78" s="591"/>
      <c r="T78" s="604"/>
      <c r="U78" s="95"/>
      <c r="Z78" s="444"/>
    </row>
    <row r="79" spans="1:26" s="309" customFormat="1" ht="12.75">
      <c r="A79" s="425">
        <v>995</v>
      </c>
      <c r="B79" s="51" t="s">
        <v>10</v>
      </c>
      <c r="C79" s="51"/>
      <c r="E79" s="51"/>
      <c r="F79" s="51"/>
      <c r="G79" s="51"/>
      <c r="H79" s="51"/>
      <c r="I79" s="51"/>
      <c r="J79" s="51"/>
      <c r="K79" s="51"/>
      <c r="L79" s="185"/>
      <c r="M79" s="185"/>
      <c r="N79" s="185"/>
      <c r="O79" s="185"/>
      <c r="P79" s="51"/>
      <c r="Q79" s="436">
        <f>SUM(S264)</f>
        <v>3</v>
      </c>
      <c r="R79" s="586"/>
      <c r="S79" s="591"/>
      <c r="T79" s="604"/>
      <c r="U79" s="95"/>
      <c r="Z79" s="444"/>
    </row>
    <row r="80" spans="1:26" s="41" customFormat="1" ht="12.75" customHeight="1">
      <c r="A80" s="439" t="s">
        <v>17</v>
      </c>
      <c r="B80" s="51" t="s">
        <v>19</v>
      </c>
      <c r="M80" s="19"/>
      <c r="N80" s="19"/>
      <c r="P80" s="51"/>
      <c r="Q80" s="432">
        <f>SUM(S310)</f>
        <v>0</v>
      </c>
      <c r="R80" s="440">
        <f>Q80</f>
        <v>0</v>
      </c>
      <c r="S80" s="440">
        <f>R80</f>
        <v>0</v>
      </c>
      <c r="T80" s="440">
        <f>S80</f>
        <v>0</v>
      </c>
      <c r="U80" s="95"/>
      <c r="V80" s="309"/>
      <c r="W80" s="309"/>
      <c r="X80" s="309"/>
      <c r="Y80" s="309"/>
      <c r="Z80" s="309"/>
    </row>
    <row r="81" spans="1:20" s="95" customFormat="1" ht="12.75" customHeight="1" thickBot="1">
      <c r="A81" s="105"/>
      <c r="B81" s="92"/>
      <c r="C81" s="41"/>
      <c r="M81" s="15"/>
      <c r="N81" s="15"/>
      <c r="Q81" s="109"/>
      <c r="R81" s="111"/>
      <c r="S81" s="111"/>
      <c r="T81" s="186">
        <f>SUM(T16:T80)</f>
        <v>7993</v>
      </c>
    </row>
    <row r="82" spans="1:14" s="95" customFormat="1" ht="12.75" customHeight="1" thickTop="1">
      <c r="A82" s="105"/>
      <c r="B82" s="92"/>
      <c r="C82" s="41"/>
      <c r="M82" s="15"/>
      <c r="N82" s="15"/>
    </row>
    <row r="83" spans="1:20" s="95" customFormat="1" ht="12.75" customHeight="1">
      <c r="A83" s="562" t="s">
        <v>119</v>
      </c>
      <c r="B83" s="562"/>
      <c r="C83" s="562"/>
      <c r="D83" s="562"/>
      <c r="E83" s="562"/>
      <c r="F83" s="562"/>
      <c r="G83" s="562"/>
      <c r="H83" s="562"/>
      <c r="I83" s="562"/>
      <c r="J83" s="562"/>
      <c r="K83" s="562"/>
      <c r="L83" s="562"/>
      <c r="M83" s="562"/>
      <c r="N83" s="562"/>
      <c r="O83" s="562"/>
      <c r="P83" s="562"/>
      <c r="Q83" s="562"/>
      <c r="R83" s="562"/>
      <c r="S83" s="562"/>
      <c r="T83" s="562"/>
    </row>
    <row r="84" spans="1:20" s="95" customFormat="1" ht="41.25" customHeight="1">
      <c r="A84" s="562" t="s">
        <v>222</v>
      </c>
      <c r="B84" s="562"/>
      <c r="C84" s="562"/>
      <c r="D84" s="562"/>
      <c r="E84" s="562"/>
      <c r="F84" s="562"/>
      <c r="G84" s="562"/>
      <c r="H84" s="562"/>
      <c r="I84" s="562"/>
      <c r="J84" s="562"/>
      <c r="K84" s="562"/>
      <c r="L84" s="562"/>
      <c r="M84" s="562"/>
      <c r="N84" s="562"/>
      <c r="O84" s="562"/>
      <c r="P84" s="562"/>
      <c r="Q84" s="562"/>
      <c r="R84" s="562"/>
      <c r="S84" s="562"/>
      <c r="T84" s="562"/>
    </row>
    <row r="85" spans="4:17" ht="13.5" thickBot="1">
      <c r="D85" s="21"/>
      <c r="E85" s="21"/>
      <c r="F85" s="21"/>
      <c r="G85" s="21"/>
      <c r="H85" s="21"/>
      <c r="I85" s="1"/>
      <c r="J85" s="1"/>
      <c r="K85" s="21"/>
      <c r="L85" s="21"/>
      <c r="M85" s="21"/>
      <c r="N85" s="21"/>
      <c r="O85" s="21"/>
      <c r="P85" s="21"/>
      <c r="Q85" s="15"/>
    </row>
    <row r="86" spans="1:43" s="41" customFormat="1" ht="12.75" customHeight="1">
      <c r="A86" s="20" t="s">
        <v>249</v>
      </c>
      <c r="B86" s="388"/>
      <c r="C86" s="388"/>
      <c r="D86" s="388"/>
      <c r="E86" s="388"/>
      <c r="F86" s="388"/>
      <c r="G86" s="388"/>
      <c r="H86" s="388"/>
      <c r="I86" s="388"/>
      <c r="J86" s="388"/>
      <c r="K86" s="388"/>
      <c r="L86" s="388"/>
      <c r="M86" s="388"/>
      <c r="N86" s="388"/>
      <c r="O86" s="388"/>
      <c r="P86" s="389"/>
      <c r="Q86" s="505" t="s">
        <v>27</v>
      </c>
      <c r="R86" s="578"/>
      <c r="S86" s="592" t="s">
        <v>27</v>
      </c>
      <c r="T86" s="593"/>
      <c r="AG86" s="40"/>
      <c r="AH86" s="40"/>
      <c r="AI86" s="40"/>
      <c r="AJ86" s="40"/>
      <c r="AK86" s="40"/>
      <c r="AL86" s="40"/>
      <c r="AM86" s="40"/>
      <c r="AN86" s="40"/>
      <c r="AO86" s="40"/>
      <c r="AP86" s="40"/>
      <c r="AQ86" s="40"/>
    </row>
    <row r="87" spans="1:43" s="41" customFormat="1" ht="12.75" customHeight="1">
      <c r="A87" s="388"/>
      <c r="B87" s="388"/>
      <c r="C87" s="388"/>
      <c r="D87" s="388"/>
      <c r="E87" s="388"/>
      <c r="F87" s="388"/>
      <c r="G87" s="388"/>
      <c r="H87" s="388"/>
      <c r="I87" s="388"/>
      <c r="J87" s="388"/>
      <c r="K87" s="388"/>
      <c r="L87" s="388"/>
      <c r="M87" s="388"/>
      <c r="N87" s="388"/>
      <c r="O87" s="388"/>
      <c r="P87" s="389"/>
      <c r="Q87" s="493" t="s">
        <v>28</v>
      </c>
      <c r="R87" s="589"/>
      <c r="S87" s="594" t="s">
        <v>28</v>
      </c>
      <c r="T87" s="595"/>
      <c r="AG87" s="40"/>
      <c r="AH87" s="40"/>
      <c r="AI87" s="40"/>
      <c r="AJ87" s="40"/>
      <c r="AK87" s="40"/>
      <c r="AL87" s="40"/>
      <c r="AM87" s="40"/>
      <c r="AN87" s="40"/>
      <c r="AO87" s="40"/>
      <c r="AP87" s="40"/>
      <c r="AQ87" s="40"/>
    </row>
    <row r="88" spans="1:43" s="41" customFormat="1" ht="12.75" customHeight="1">
      <c r="A88" s="388"/>
      <c r="B88" s="388"/>
      <c r="C88" s="388"/>
      <c r="D88" s="388"/>
      <c r="E88" s="388"/>
      <c r="F88" s="388"/>
      <c r="G88" s="388"/>
      <c r="H88" s="388"/>
      <c r="I88" s="388"/>
      <c r="J88" s="388"/>
      <c r="K88" s="388"/>
      <c r="L88" s="388"/>
      <c r="M88" s="388"/>
      <c r="N88" s="388"/>
      <c r="O88" s="388"/>
      <c r="P88" s="389"/>
      <c r="Q88" s="62" t="s">
        <v>29</v>
      </c>
      <c r="R88" s="192" t="s">
        <v>30</v>
      </c>
      <c r="S88" s="327" t="s">
        <v>29</v>
      </c>
      <c r="T88" s="328" t="s">
        <v>30</v>
      </c>
      <c r="AG88" s="40"/>
      <c r="AH88" s="40"/>
      <c r="AI88" s="40"/>
      <c r="AJ88" s="40"/>
      <c r="AK88" s="40"/>
      <c r="AL88" s="40"/>
      <c r="AM88" s="40"/>
      <c r="AN88" s="40"/>
      <c r="AO88" s="40"/>
      <c r="AP88" s="40"/>
      <c r="AQ88" s="40"/>
    </row>
    <row r="89" spans="1:43" s="41" customFormat="1" ht="38.25" customHeight="1" thickBot="1">
      <c r="A89" s="424"/>
      <c r="B89" s="424"/>
      <c r="C89" s="424"/>
      <c r="D89" s="424"/>
      <c r="E89" s="424"/>
      <c r="F89" s="424"/>
      <c r="G89" s="424"/>
      <c r="H89" s="424"/>
      <c r="I89" s="424"/>
      <c r="J89" s="424"/>
      <c r="K89" s="424"/>
      <c r="L89" s="424"/>
      <c r="M89" s="424"/>
      <c r="N89" s="424"/>
      <c r="O89" s="424"/>
      <c r="P89" s="426"/>
      <c r="Q89" s="62" t="s">
        <v>32</v>
      </c>
      <c r="R89" s="302" t="s">
        <v>31</v>
      </c>
      <c r="S89" s="327" t="s">
        <v>32</v>
      </c>
      <c r="T89" s="329" t="s">
        <v>31</v>
      </c>
      <c r="AG89" s="40"/>
      <c r="AH89" s="40"/>
      <c r="AI89" s="40"/>
      <c r="AJ89" s="40"/>
      <c r="AK89" s="40"/>
      <c r="AL89" s="40"/>
      <c r="AM89" s="40"/>
      <c r="AN89" s="40"/>
      <c r="AO89" s="40"/>
      <c r="AP89" s="40"/>
      <c r="AQ89" s="40"/>
    </row>
    <row r="90" spans="1:51" s="308" customFormat="1" ht="15.75">
      <c r="A90" s="580" t="s">
        <v>67</v>
      </c>
      <c r="B90" s="532" t="s">
        <v>68</v>
      </c>
      <c r="C90" s="579" t="s">
        <v>155</v>
      </c>
      <c r="D90" s="596" t="s">
        <v>88</v>
      </c>
      <c r="E90" s="575" t="s">
        <v>244</v>
      </c>
      <c r="F90" s="532" t="s">
        <v>65</v>
      </c>
      <c r="G90" s="572" t="s">
        <v>91</v>
      </c>
      <c r="H90" s="573" t="s">
        <v>50</v>
      </c>
      <c r="I90" s="574" t="s">
        <v>84</v>
      </c>
      <c r="J90" s="532" t="s">
        <v>87</v>
      </c>
      <c r="K90" s="39" t="s">
        <v>92</v>
      </c>
      <c r="L90" s="46" t="s">
        <v>42</v>
      </c>
      <c r="M90" s="421"/>
      <c r="N90" s="422"/>
      <c r="O90" s="39"/>
      <c r="P90" s="356"/>
      <c r="Q90" s="386">
        <v>192</v>
      </c>
      <c r="R90" s="601"/>
      <c r="S90" s="423">
        <v>4</v>
      </c>
      <c r="T90" s="605"/>
      <c r="AO90" s="185"/>
      <c r="AP90" s="185"/>
      <c r="AQ90" s="185"/>
      <c r="AR90" s="185"/>
      <c r="AS90" s="185"/>
      <c r="AT90" s="185"/>
      <c r="AU90" s="185"/>
      <c r="AV90" s="185"/>
      <c r="AW90" s="185"/>
      <c r="AX90" s="185"/>
      <c r="AY90" s="185"/>
    </row>
    <row r="91" spans="1:51" s="308" customFormat="1" ht="15.75">
      <c r="A91" s="581"/>
      <c r="B91" s="515"/>
      <c r="C91" s="515"/>
      <c r="D91" s="597"/>
      <c r="E91" s="576"/>
      <c r="F91" s="515"/>
      <c r="G91" s="526"/>
      <c r="H91" s="567"/>
      <c r="I91" s="568"/>
      <c r="J91" s="515"/>
      <c r="K91" s="42" t="s">
        <v>93</v>
      </c>
      <c r="L91" s="47" t="s">
        <v>43</v>
      </c>
      <c r="M91" s="73"/>
      <c r="N91" s="49"/>
      <c r="O91" s="42"/>
      <c r="P91" s="48"/>
      <c r="Q91" s="301">
        <v>193</v>
      </c>
      <c r="R91" s="602"/>
      <c r="S91" s="330">
        <v>7</v>
      </c>
      <c r="T91" s="606"/>
      <c r="AO91" s="185"/>
      <c r="AP91" s="185"/>
      <c r="AQ91" s="185"/>
      <c r="AR91" s="185"/>
      <c r="AS91" s="185"/>
      <c r="AT91" s="185"/>
      <c r="AU91" s="185"/>
      <c r="AV91" s="185"/>
      <c r="AW91" s="185"/>
      <c r="AX91" s="185"/>
      <c r="AY91" s="185"/>
    </row>
    <row r="92" spans="1:51" s="308" customFormat="1" ht="15.75">
      <c r="A92" s="581"/>
      <c r="B92" s="515"/>
      <c r="C92" s="515"/>
      <c r="D92" s="597"/>
      <c r="E92" s="576"/>
      <c r="F92" s="515"/>
      <c r="G92" s="526"/>
      <c r="H92" s="567"/>
      <c r="I92" s="568"/>
      <c r="J92" s="515"/>
      <c r="K92" s="42" t="s">
        <v>94</v>
      </c>
      <c r="L92" s="47" t="s">
        <v>40</v>
      </c>
      <c r="M92" s="73"/>
      <c r="N92" s="49"/>
      <c r="O92" s="42"/>
      <c r="P92" s="48"/>
      <c r="Q92" s="301">
        <v>196</v>
      </c>
      <c r="R92" s="602"/>
      <c r="S92" s="330">
        <v>5</v>
      </c>
      <c r="T92" s="606"/>
      <c r="AO92" s="185"/>
      <c r="AP92" s="185"/>
      <c r="AQ92" s="185"/>
      <c r="AR92" s="185"/>
      <c r="AS92" s="185"/>
      <c r="AT92" s="185"/>
      <c r="AU92" s="185"/>
      <c r="AV92" s="185"/>
      <c r="AW92" s="185"/>
      <c r="AX92" s="185"/>
      <c r="AY92" s="185"/>
    </row>
    <row r="93" spans="1:51" s="305" customFormat="1" ht="15.75">
      <c r="A93" s="581"/>
      <c r="B93" s="515"/>
      <c r="C93" s="515"/>
      <c r="D93" s="597"/>
      <c r="E93" s="576"/>
      <c r="F93" s="515"/>
      <c r="G93" s="526"/>
      <c r="H93" s="567"/>
      <c r="I93" s="568"/>
      <c r="J93" s="515"/>
      <c r="K93" s="42">
        <v>37</v>
      </c>
      <c r="L93" s="47" t="s">
        <v>44</v>
      </c>
      <c r="M93" s="73"/>
      <c r="N93" s="49"/>
      <c r="O93" s="42"/>
      <c r="P93" s="48"/>
      <c r="Q93" s="301">
        <v>198</v>
      </c>
      <c r="R93" s="602"/>
      <c r="S93" s="330"/>
      <c r="T93" s="606"/>
      <c r="AO93" s="304"/>
      <c r="AP93" s="304"/>
      <c r="AQ93" s="304"/>
      <c r="AR93" s="304"/>
      <c r="AS93" s="304"/>
      <c r="AT93" s="304"/>
      <c r="AU93" s="304"/>
      <c r="AV93" s="304"/>
      <c r="AW93" s="304"/>
      <c r="AX93" s="304"/>
      <c r="AY93" s="304"/>
    </row>
    <row r="94" spans="1:51" s="308" customFormat="1" ht="12.75">
      <c r="A94" s="581"/>
      <c r="B94" s="515"/>
      <c r="C94" s="515"/>
      <c r="D94" s="597"/>
      <c r="E94" s="576"/>
      <c r="F94" s="515"/>
      <c r="G94" s="526"/>
      <c r="H94" s="567"/>
      <c r="I94" s="568"/>
      <c r="J94" s="515"/>
      <c r="K94" s="42" t="s">
        <v>89</v>
      </c>
      <c r="L94" s="47" t="s">
        <v>37</v>
      </c>
      <c r="M94" s="73"/>
      <c r="N94" s="49"/>
      <c r="O94" s="42"/>
      <c r="P94" s="48"/>
      <c r="Q94" s="489">
        <v>197</v>
      </c>
      <c r="R94" s="602"/>
      <c r="S94" s="331"/>
      <c r="T94" s="606"/>
      <c r="AO94" s="185"/>
      <c r="AP94" s="185"/>
      <c r="AQ94" s="185"/>
      <c r="AR94" s="185"/>
      <c r="AS94" s="185"/>
      <c r="AT94" s="185"/>
      <c r="AU94" s="185"/>
      <c r="AV94" s="185"/>
      <c r="AW94" s="185"/>
      <c r="AX94" s="185"/>
      <c r="AY94" s="185"/>
    </row>
    <row r="95" spans="1:51" s="305" customFormat="1" ht="12.75">
      <c r="A95" s="581"/>
      <c r="B95" s="515"/>
      <c r="C95" s="515"/>
      <c r="D95" s="597"/>
      <c r="E95" s="576"/>
      <c r="F95" s="515"/>
      <c r="G95" s="526"/>
      <c r="H95" s="567"/>
      <c r="I95" s="568"/>
      <c r="J95" s="515"/>
      <c r="K95" s="42" t="s">
        <v>90</v>
      </c>
      <c r="L95" s="47" t="s">
        <v>41</v>
      </c>
      <c r="M95" s="73"/>
      <c r="N95" s="49"/>
      <c r="O95" s="42"/>
      <c r="P95" s="48"/>
      <c r="Q95" s="489"/>
      <c r="R95" s="602"/>
      <c r="S95" s="332"/>
      <c r="T95" s="606"/>
      <c r="AO95" s="304"/>
      <c r="AP95" s="304"/>
      <c r="AQ95" s="304"/>
      <c r="AR95" s="304"/>
      <c r="AS95" s="304"/>
      <c r="AT95" s="304"/>
      <c r="AU95" s="304"/>
      <c r="AV95" s="304"/>
      <c r="AW95" s="304"/>
      <c r="AX95" s="304"/>
      <c r="AY95" s="304"/>
    </row>
    <row r="96" spans="1:51" s="308" customFormat="1" ht="15.75">
      <c r="A96" s="581"/>
      <c r="B96" s="515"/>
      <c r="C96" s="515"/>
      <c r="D96" s="597"/>
      <c r="E96" s="576"/>
      <c r="F96" s="515"/>
      <c r="G96" s="526"/>
      <c r="H96" s="567"/>
      <c r="I96" s="568"/>
      <c r="J96" s="515"/>
      <c r="K96" s="42" t="s">
        <v>17</v>
      </c>
      <c r="L96" s="47" t="s">
        <v>95</v>
      </c>
      <c r="M96" s="73"/>
      <c r="N96" s="49"/>
      <c r="O96" s="42"/>
      <c r="P96" s="48"/>
      <c r="Q96" s="301">
        <v>191</v>
      </c>
      <c r="R96" s="602"/>
      <c r="S96" s="330">
        <v>71</v>
      </c>
      <c r="T96" s="606"/>
      <c r="AO96" s="185"/>
      <c r="AP96" s="185"/>
      <c r="AQ96" s="185"/>
      <c r="AR96" s="185"/>
      <c r="AS96" s="185"/>
      <c r="AT96" s="185"/>
      <c r="AU96" s="185"/>
      <c r="AV96" s="185"/>
      <c r="AW96" s="185"/>
      <c r="AX96" s="185"/>
      <c r="AY96" s="185"/>
    </row>
    <row r="97" spans="1:51" s="308" customFormat="1" ht="15.75">
      <c r="A97" s="581"/>
      <c r="B97" s="515"/>
      <c r="C97" s="515"/>
      <c r="D97" s="597"/>
      <c r="E97" s="576"/>
      <c r="F97" s="515"/>
      <c r="G97" s="526" t="s">
        <v>92</v>
      </c>
      <c r="H97" s="567" t="s">
        <v>42</v>
      </c>
      <c r="I97" s="568" t="s">
        <v>84</v>
      </c>
      <c r="J97" s="515" t="s">
        <v>87</v>
      </c>
      <c r="K97" s="42" t="s">
        <v>93</v>
      </c>
      <c r="L97" s="47" t="s">
        <v>43</v>
      </c>
      <c r="M97" s="73"/>
      <c r="N97" s="49"/>
      <c r="O97" s="42"/>
      <c r="P97" s="48"/>
      <c r="Q97" s="301">
        <v>123</v>
      </c>
      <c r="R97" s="602"/>
      <c r="S97" s="330"/>
      <c r="T97" s="606"/>
      <c r="AO97" s="185"/>
      <c r="AP97" s="185"/>
      <c r="AQ97" s="185"/>
      <c r="AR97" s="185"/>
      <c r="AS97" s="185"/>
      <c r="AT97" s="185"/>
      <c r="AU97" s="185"/>
      <c r="AV97" s="185"/>
      <c r="AW97" s="185"/>
      <c r="AX97" s="185"/>
      <c r="AY97" s="185"/>
    </row>
    <row r="98" spans="1:51" s="308" customFormat="1" ht="15.75">
      <c r="A98" s="581"/>
      <c r="B98" s="515"/>
      <c r="C98" s="515"/>
      <c r="D98" s="597"/>
      <c r="E98" s="576"/>
      <c r="F98" s="515"/>
      <c r="G98" s="526"/>
      <c r="H98" s="567"/>
      <c r="I98" s="568"/>
      <c r="J98" s="515"/>
      <c r="K98" s="42" t="s">
        <v>94</v>
      </c>
      <c r="L98" s="47" t="s">
        <v>40</v>
      </c>
      <c r="M98" s="73"/>
      <c r="N98" s="49"/>
      <c r="O98" s="42"/>
      <c r="P98" s="48"/>
      <c r="Q98" s="301">
        <v>126</v>
      </c>
      <c r="R98" s="602"/>
      <c r="S98" s="330"/>
      <c r="T98" s="606"/>
      <c r="AO98" s="185"/>
      <c r="AP98" s="185"/>
      <c r="AQ98" s="185"/>
      <c r="AR98" s="185"/>
      <c r="AS98" s="185"/>
      <c r="AT98" s="185"/>
      <c r="AU98" s="185"/>
      <c r="AV98" s="185"/>
      <c r="AW98" s="185"/>
      <c r="AX98" s="185"/>
      <c r="AY98" s="185"/>
    </row>
    <row r="99" spans="1:51" s="305" customFormat="1" ht="15.75">
      <c r="A99" s="581"/>
      <c r="B99" s="515"/>
      <c r="C99" s="515"/>
      <c r="D99" s="597"/>
      <c r="E99" s="576"/>
      <c r="F99" s="515"/>
      <c r="G99" s="526"/>
      <c r="H99" s="567"/>
      <c r="I99" s="568"/>
      <c r="J99" s="515"/>
      <c r="K99" s="42">
        <v>37</v>
      </c>
      <c r="L99" s="47" t="s">
        <v>44</v>
      </c>
      <c r="M99" s="73"/>
      <c r="N99" s="49"/>
      <c r="O99" s="42"/>
      <c r="P99" s="48"/>
      <c r="Q99" s="301">
        <v>128</v>
      </c>
      <c r="R99" s="602"/>
      <c r="S99" s="330"/>
      <c r="T99" s="606"/>
      <c r="AO99" s="304"/>
      <c r="AP99" s="304"/>
      <c r="AQ99" s="304"/>
      <c r="AR99" s="304"/>
      <c r="AS99" s="304"/>
      <c r="AT99" s="304"/>
      <c r="AU99" s="304"/>
      <c r="AV99" s="304"/>
      <c r="AW99" s="304"/>
      <c r="AX99" s="304"/>
      <c r="AY99" s="304"/>
    </row>
    <row r="100" spans="1:51" s="305" customFormat="1" ht="12.75">
      <c r="A100" s="581"/>
      <c r="B100" s="515"/>
      <c r="C100" s="515"/>
      <c r="D100" s="597"/>
      <c r="E100" s="576"/>
      <c r="F100" s="515"/>
      <c r="G100" s="526"/>
      <c r="H100" s="567"/>
      <c r="I100" s="568"/>
      <c r="J100" s="515"/>
      <c r="K100" s="42" t="s">
        <v>89</v>
      </c>
      <c r="L100" s="47" t="s">
        <v>37</v>
      </c>
      <c r="M100" s="73"/>
      <c r="N100" s="49"/>
      <c r="O100" s="42"/>
      <c r="P100" s="48"/>
      <c r="Q100" s="489">
        <v>127</v>
      </c>
      <c r="R100" s="602"/>
      <c r="S100" s="331"/>
      <c r="T100" s="606"/>
      <c r="AO100" s="304"/>
      <c r="AP100" s="304"/>
      <c r="AQ100" s="304"/>
      <c r="AR100" s="304"/>
      <c r="AS100" s="304"/>
      <c r="AT100" s="304"/>
      <c r="AU100" s="304"/>
      <c r="AV100" s="304"/>
      <c r="AW100" s="304"/>
      <c r="AX100" s="304"/>
      <c r="AY100" s="304"/>
    </row>
    <row r="101" spans="1:51" s="305" customFormat="1" ht="12.75">
      <c r="A101" s="581"/>
      <c r="B101" s="515"/>
      <c r="C101" s="515"/>
      <c r="D101" s="597"/>
      <c r="E101" s="576"/>
      <c r="F101" s="515"/>
      <c r="G101" s="526"/>
      <c r="H101" s="567"/>
      <c r="I101" s="568"/>
      <c r="J101" s="515"/>
      <c r="K101" s="42" t="s">
        <v>90</v>
      </c>
      <c r="L101" s="47" t="s">
        <v>41</v>
      </c>
      <c r="M101" s="73"/>
      <c r="N101" s="49"/>
      <c r="O101" s="42"/>
      <c r="P101" s="48"/>
      <c r="Q101" s="489"/>
      <c r="R101" s="602"/>
      <c r="S101" s="332"/>
      <c r="T101" s="606"/>
      <c r="AO101" s="304"/>
      <c r="AP101" s="304"/>
      <c r="AQ101" s="304"/>
      <c r="AR101" s="304"/>
      <c r="AS101" s="304"/>
      <c r="AT101" s="304"/>
      <c r="AU101" s="304"/>
      <c r="AV101" s="304"/>
      <c r="AW101" s="304"/>
      <c r="AX101" s="304"/>
      <c r="AY101" s="304"/>
    </row>
    <row r="102" spans="1:51" s="308" customFormat="1" ht="15.75">
      <c r="A102" s="581"/>
      <c r="B102" s="515"/>
      <c r="C102" s="515"/>
      <c r="D102" s="597"/>
      <c r="E102" s="576"/>
      <c r="F102" s="515"/>
      <c r="G102" s="526"/>
      <c r="H102" s="567"/>
      <c r="I102" s="568"/>
      <c r="J102" s="515"/>
      <c r="K102" s="42" t="s">
        <v>17</v>
      </c>
      <c r="L102" s="47" t="s">
        <v>95</v>
      </c>
      <c r="M102" s="73"/>
      <c r="N102" s="49"/>
      <c r="O102" s="42"/>
      <c r="P102" s="48"/>
      <c r="Q102" s="301">
        <v>121</v>
      </c>
      <c r="R102" s="602"/>
      <c r="S102" s="330">
        <v>109</v>
      </c>
      <c r="T102" s="606"/>
      <c r="AO102" s="185"/>
      <c r="AP102" s="185"/>
      <c r="AQ102" s="185"/>
      <c r="AR102" s="185"/>
      <c r="AS102" s="185"/>
      <c r="AT102" s="185"/>
      <c r="AU102" s="185"/>
      <c r="AV102" s="185"/>
      <c r="AW102" s="185"/>
      <c r="AX102" s="185"/>
      <c r="AY102" s="185"/>
    </row>
    <row r="103" spans="1:51" s="305" customFormat="1" ht="15.75">
      <c r="A103" s="581"/>
      <c r="B103" s="515"/>
      <c r="C103" s="515"/>
      <c r="D103" s="597"/>
      <c r="E103" s="576"/>
      <c r="F103" s="515"/>
      <c r="G103" s="526" t="s">
        <v>93</v>
      </c>
      <c r="H103" s="567" t="s">
        <v>43</v>
      </c>
      <c r="I103" s="568" t="s">
        <v>84</v>
      </c>
      <c r="J103" s="515" t="s">
        <v>87</v>
      </c>
      <c r="K103" s="42" t="s">
        <v>94</v>
      </c>
      <c r="L103" s="47" t="s">
        <v>40</v>
      </c>
      <c r="M103" s="73"/>
      <c r="N103" s="49"/>
      <c r="O103" s="42"/>
      <c r="P103" s="48"/>
      <c r="Q103" s="301">
        <v>136</v>
      </c>
      <c r="R103" s="602"/>
      <c r="S103" s="330"/>
      <c r="T103" s="606"/>
      <c r="AO103" s="304"/>
      <c r="AP103" s="304"/>
      <c r="AQ103" s="304"/>
      <c r="AR103" s="304"/>
      <c r="AS103" s="304"/>
      <c r="AT103" s="304"/>
      <c r="AU103" s="304"/>
      <c r="AV103" s="304"/>
      <c r="AW103" s="304"/>
      <c r="AX103" s="304"/>
      <c r="AY103" s="304"/>
    </row>
    <row r="104" spans="1:51" s="305" customFormat="1" ht="15.75">
      <c r="A104" s="581"/>
      <c r="B104" s="515"/>
      <c r="C104" s="515"/>
      <c r="D104" s="597"/>
      <c r="E104" s="576"/>
      <c r="F104" s="515"/>
      <c r="G104" s="526"/>
      <c r="H104" s="567"/>
      <c r="I104" s="568"/>
      <c r="J104" s="515"/>
      <c r="K104" s="42">
        <v>37</v>
      </c>
      <c r="L104" s="47" t="s">
        <v>44</v>
      </c>
      <c r="M104" s="73"/>
      <c r="N104" s="49"/>
      <c r="O104" s="42"/>
      <c r="P104" s="48"/>
      <c r="Q104" s="301">
        <v>138</v>
      </c>
      <c r="R104" s="602"/>
      <c r="S104" s="330"/>
      <c r="T104" s="606"/>
      <c r="AO104" s="304"/>
      <c r="AP104" s="304"/>
      <c r="AQ104" s="304"/>
      <c r="AR104" s="304"/>
      <c r="AS104" s="304"/>
      <c r="AT104" s="304"/>
      <c r="AU104" s="304"/>
      <c r="AV104" s="304"/>
      <c r="AW104" s="304"/>
      <c r="AX104" s="304"/>
      <c r="AY104" s="304"/>
    </row>
    <row r="105" spans="1:51" s="308" customFormat="1" ht="12.75">
      <c r="A105" s="581"/>
      <c r="B105" s="515"/>
      <c r="C105" s="515"/>
      <c r="D105" s="597"/>
      <c r="E105" s="576"/>
      <c r="F105" s="515"/>
      <c r="G105" s="526"/>
      <c r="H105" s="567"/>
      <c r="I105" s="568"/>
      <c r="J105" s="515"/>
      <c r="K105" s="42" t="s">
        <v>89</v>
      </c>
      <c r="L105" s="47" t="s">
        <v>37</v>
      </c>
      <c r="M105" s="73"/>
      <c r="N105" s="49"/>
      <c r="O105" s="42"/>
      <c r="P105" s="48"/>
      <c r="Q105" s="489">
        <v>137</v>
      </c>
      <c r="R105" s="602"/>
      <c r="S105" s="331"/>
      <c r="T105" s="606"/>
      <c r="AO105" s="185"/>
      <c r="AP105" s="185"/>
      <c r="AQ105" s="185"/>
      <c r="AR105" s="185"/>
      <c r="AS105" s="185"/>
      <c r="AT105" s="185"/>
      <c r="AU105" s="185"/>
      <c r="AV105" s="185"/>
      <c r="AW105" s="185"/>
      <c r="AX105" s="185"/>
      <c r="AY105" s="185"/>
    </row>
    <row r="106" spans="1:51" s="308" customFormat="1" ht="12.75">
      <c r="A106" s="581"/>
      <c r="B106" s="515"/>
      <c r="C106" s="515"/>
      <c r="D106" s="597"/>
      <c r="E106" s="576"/>
      <c r="F106" s="515"/>
      <c r="G106" s="526"/>
      <c r="H106" s="567"/>
      <c r="I106" s="568"/>
      <c r="J106" s="515"/>
      <c r="K106" s="42" t="s">
        <v>90</v>
      </c>
      <c r="L106" s="47" t="s">
        <v>41</v>
      </c>
      <c r="M106" s="73"/>
      <c r="N106" s="49"/>
      <c r="O106" s="42"/>
      <c r="P106" s="48"/>
      <c r="Q106" s="489"/>
      <c r="R106" s="602"/>
      <c r="S106" s="332"/>
      <c r="T106" s="606"/>
      <c r="AO106" s="185"/>
      <c r="AP106" s="185"/>
      <c r="AQ106" s="185"/>
      <c r="AR106" s="185"/>
      <c r="AS106" s="185"/>
      <c r="AT106" s="185"/>
      <c r="AU106" s="185"/>
      <c r="AV106" s="185"/>
      <c r="AW106" s="185"/>
      <c r="AX106" s="185"/>
      <c r="AY106" s="185"/>
    </row>
    <row r="107" spans="1:51" s="308" customFormat="1" ht="15.75">
      <c r="A107" s="581"/>
      <c r="B107" s="515"/>
      <c r="C107" s="515"/>
      <c r="D107" s="597"/>
      <c r="E107" s="576"/>
      <c r="F107" s="515"/>
      <c r="G107" s="526"/>
      <c r="H107" s="567"/>
      <c r="I107" s="568"/>
      <c r="J107" s="515"/>
      <c r="K107" s="42" t="s">
        <v>17</v>
      </c>
      <c r="L107" s="47" t="s">
        <v>95</v>
      </c>
      <c r="M107" s="73"/>
      <c r="N107" s="49"/>
      <c r="O107" s="42"/>
      <c r="P107" s="48"/>
      <c r="Q107" s="301">
        <v>131</v>
      </c>
      <c r="R107" s="602"/>
      <c r="S107" s="330">
        <v>1298</v>
      </c>
      <c r="T107" s="606"/>
      <c r="AO107" s="185"/>
      <c r="AP107" s="185"/>
      <c r="AQ107" s="185"/>
      <c r="AR107" s="185"/>
      <c r="AS107" s="185"/>
      <c r="AT107" s="185"/>
      <c r="AU107" s="185"/>
      <c r="AV107" s="185"/>
      <c r="AW107" s="185"/>
      <c r="AX107" s="185"/>
      <c r="AY107" s="185"/>
    </row>
    <row r="108" spans="1:51" s="305" customFormat="1" ht="19.5" customHeight="1">
      <c r="A108" s="581"/>
      <c r="B108" s="515"/>
      <c r="C108" s="515"/>
      <c r="D108" s="597"/>
      <c r="E108" s="576"/>
      <c r="F108" s="515"/>
      <c r="G108" s="526" t="s">
        <v>94</v>
      </c>
      <c r="H108" s="567" t="s">
        <v>40</v>
      </c>
      <c r="I108" s="568" t="s">
        <v>84</v>
      </c>
      <c r="J108" s="515" t="s">
        <v>87</v>
      </c>
      <c r="K108" s="42">
        <v>37</v>
      </c>
      <c r="L108" s="47" t="s">
        <v>44</v>
      </c>
      <c r="M108" s="73"/>
      <c r="N108" s="49"/>
      <c r="O108" s="42"/>
      <c r="P108" s="48"/>
      <c r="Q108" s="301">
        <v>168</v>
      </c>
      <c r="R108" s="602"/>
      <c r="S108" s="330"/>
      <c r="T108" s="606"/>
      <c r="AO108" s="304"/>
      <c r="AP108" s="304"/>
      <c r="AQ108" s="304"/>
      <c r="AR108" s="304"/>
      <c r="AS108" s="304"/>
      <c r="AT108" s="304"/>
      <c r="AU108" s="304"/>
      <c r="AV108" s="304"/>
      <c r="AW108" s="304"/>
      <c r="AX108" s="304"/>
      <c r="AY108" s="304"/>
    </row>
    <row r="109" spans="1:51" s="305" customFormat="1" ht="19.5" customHeight="1">
      <c r="A109" s="581"/>
      <c r="B109" s="515"/>
      <c r="C109" s="515"/>
      <c r="D109" s="597"/>
      <c r="E109" s="576"/>
      <c r="F109" s="515"/>
      <c r="G109" s="526"/>
      <c r="H109" s="567"/>
      <c r="I109" s="568"/>
      <c r="J109" s="515"/>
      <c r="K109" s="42" t="s">
        <v>89</v>
      </c>
      <c r="L109" s="47" t="s">
        <v>37</v>
      </c>
      <c r="M109" s="73"/>
      <c r="N109" s="49"/>
      <c r="O109" s="42"/>
      <c r="P109" s="48"/>
      <c r="Q109" s="489">
        <v>167</v>
      </c>
      <c r="R109" s="602"/>
      <c r="S109" s="331"/>
      <c r="T109" s="606"/>
      <c r="AO109" s="304"/>
      <c r="AP109" s="304"/>
      <c r="AQ109" s="304"/>
      <c r="AR109" s="304"/>
      <c r="AS109" s="304"/>
      <c r="AT109" s="304"/>
      <c r="AU109" s="304"/>
      <c r="AV109" s="304"/>
      <c r="AW109" s="304"/>
      <c r="AX109" s="304"/>
      <c r="AY109" s="304"/>
    </row>
    <row r="110" spans="1:51" s="305" customFormat="1" ht="19.5" customHeight="1">
      <c r="A110" s="581"/>
      <c r="B110" s="515"/>
      <c r="C110" s="515"/>
      <c r="D110" s="597"/>
      <c r="E110" s="576"/>
      <c r="F110" s="515"/>
      <c r="G110" s="526"/>
      <c r="H110" s="567"/>
      <c r="I110" s="568"/>
      <c r="J110" s="515"/>
      <c r="K110" s="42" t="s">
        <v>90</v>
      </c>
      <c r="L110" s="47" t="s">
        <v>41</v>
      </c>
      <c r="M110" s="73"/>
      <c r="N110" s="49"/>
      <c r="O110" s="42"/>
      <c r="P110" s="48"/>
      <c r="Q110" s="489"/>
      <c r="R110" s="602"/>
      <c r="S110" s="332"/>
      <c r="T110" s="606"/>
      <c r="AO110" s="304"/>
      <c r="AP110" s="304"/>
      <c r="AQ110" s="304"/>
      <c r="AR110" s="304"/>
      <c r="AS110" s="304"/>
      <c r="AT110" s="304"/>
      <c r="AU110" s="304"/>
      <c r="AV110" s="304"/>
      <c r="AW110" s="304"/>
      <c r="AX110" s="304"/>
      <c r="AY110" s="304"/>
    </row>
    <row r="111" spans="1:51" s="308" customFormat="1" ht="19.5" customHeight="1">
      <c r="A111" s="581"/>
      <c r="B111" s="515"/>
      <c r="C111" s="515"/>
      <c r="D111" s="597"/>
      <c r="E111" s="576"/>
      <c r="F111" s="515"/>
      <c r="G111" s="526"/>
      <c r="H111" s="567"/>
      <c r="I111" s="568"/>
      <c r="J111" s="515"/>
      <c r="K111" s="42" t="s">
        <v>17</v>
      </c>
      <c r="L111" s="47" t="s">
        <v>95</v>
      </c>
      <c r="M111" s="73"/>
      <c r="N111" s="49"/>
      <c r="O111" s="42"/>
      <c r="P111" s="48"/>
      <c r="Q111" s="301">
        <v>161</v>
      </c>
      <c r="R111" s="602"/>
      <c r="S111" s="330">
        <v>314</v>
      </c>
      <c r="T111" s="606"/>
      <c r="AO111" s="185"/>
      <c r="AP111" s="185"/>
      <c r="AQ111" s="185"/>
      <c r="AR111" s="185"/>
      <c r="AS111" s="185"/>
      <c r="AT111" s="185"/>
      <c r="AU111" s="185"/>
      <c r="AV111" s="185"/>
      <c r="AW111" s="185"/>
      <c r="AX111" s="185"/>
      <c r="AY111" s="185"/>
    </row>
    <row r="112" spans="1:51" s="305" customFormat="1" ht="24.75" customHeight="1">
      <c r="A112" s="581"/>
      <c r="B112" s="515"/>
      <c r="C112" s="515"/>
      <c r="D112" s="597"/>
      <c r="E112" s="576"/>
      <c r="F112" s="515"/>
      <c r="G112" s="526">
        <v>37</v>
      </c>
      <c r="H112" s="567" t="s">
        <v>44</v>
      </c>
      <c r="I112" s="568" t="s">
        <v>84</v>
      </c>
      <c r="J112" s="515" t="s">
        <v>87</v>
      </c>
      <c r="K112" s="42" t="s">
        <v>89</v>
      </c>
      <c r="L112" s="47" t="s">
        <v>37</v>
      </c>
      <c r="M112" s="73"/>
      <c r="N112" s="49"/>
      <c r="O112" s="42"/>
      <c r="P112" s="48"/>
      <c r="Q112" s="489">
        <v>167</v>
      </c>
      <c r="R112" s="602"/>
      <c r="S112" s="331"/>
      <c r="T112" s="606"/>
      <c r="AO112" s="304"/>
      <c r="AP112" s="304"/>
      <c r="AQ112" s="304"/>
      <c r="AR112" s="304"/>
      <c r="AS112" s="304"/>
      <c r="AT112" s="304"/>
      <c r="AU112" s="304"/>
      <c r="AV112" s="304"/>
      <c r="AW112" s="304"/>
      <c r="AX112" s="304"/>
      <c r="AY112" s="304"/>
    </row>
    <row r="113" spans="1:51" s="305" customFormat="1" ht="24.75" customHeight="1">
      <c r="A113" s="581"/>
      <c r="B113" s="515"/>
      <c r="C113" s="515"/>
      <c r="D113" s="597"/>
      <c r="E113" s="576"/>
      <c r="F113" s="515"/>
      <c r="G113" s="526"/>
      <c r="H113" s="567"/>
      <c r="I113" s="568"/>
      <c r="J113" s="515"/>
      <c r="K113" s="42" t="s">
        <v>90</v>
      </c>
      <c r="L113" s="47" t="s">
        <v>41</v>
      </c>
      <c r="M113" s="73"/>
      <c r="N113" s="49"/>
      <c r="O113" s="42"/>
      <c r="P113" s="48"/>
      <c r="Q113" s="489"/>
      <c r="R113" s="602"/>
      <c r="S113" s="332"/>
      <c r="T113" s="606"/>
      <c r="AO113" s="304"/>
      <c r="AP113" s="304"/>
      <c r="AQ113" s="304"/>
      <c r="AR113" s="304"/>
      <c r="AS113" s="304"/>
      <c r="AT113" s="304"/>
      <c r="AU113" s="304"/>
      <c r="AV113" s="304"/>
      <c r="AW113" s="304"/>
      <c r="AX113" s="304"/>
      <c r="AY113" s="304"/>
    </row>
    <row r="114" spans="1:51" s="305" customFormat="1" ht="24.75" customHeight="1">
      <c r="A114" s="581"/>
      <c r="B114" s="515"/>
      <c r="C114" s="515"/>
      <c r="D114" s="597"/>
      <c r="E114" s="576"/>
      <c r="F114" s="515"/>
      <c r="G114" s="526"/>
      <c r="H114" s="567"/>
      <c r="I114" s="568"/>
      <c r="J114" s="515"/>
      <c r="K114" s="42" t="s">
        <v>17</v>
      </c>
      <c r="L114" s="47" t="s">
        <v>95</v>
      </c>
      <c r="M114" s="73"/>
      <c r="N114" s="49"/>
      <c r="O114" s="42"/>
      <c r="P114" s="48"/>
      <c r="Q114" s="301">
        <v>161</v>
      </c>
      <c r="R114" s="602"/>
      <c r="S114" s="330">
        <v>2</v>
      </c>
      <c r="T114" s="606"/>
      <c r="AO114" s="304"/>
      <c r="AP114" s="304"/>
      <c r="AQ114" s="304"/>
      <c r="AR114" s="304"/>
      <c r="AS114" s="304"/>
      <c r="AT114" s="304"/>
      <c r="AU114" s="304"/>
      <c r="AV114" s="304"/>
      <c r="AW114" s="304"/>
      <c r="AX114" s="304"/>
      <c r="AY114" s="304"/>
    </row>
    <row r="115" spans="1:51" s="308" customFormat="1" ht="15.75" customHeight="1">
      <c r="A115" s="581"/>
      <c r="B115" s="515"/>
      <c r="C115" s="515"/>
      <c r="D115" s="597"/>
      <c r="E115" s="576"/>
      <c r="F115" s="515"/>
      <c r="G115" s="42" t="s">
        <v>89</v>
      </c>
      <c r="H115" s="47" t="s">
        <v>37</v>
      </c>
      <c r="I115" s="43"/>
      <c r="J115" s="114"/>
      <c r="K115" s="42"/>
      <c r="L115" s="47"/>
      <c r="M115" s="73"/>
      <c r="N115" s="49"/>
      <c r="O115" s="42"/>
      <c r="P115" s="48"/>
      <c r="Q115" s="301">
        <v>171</v>
      </c>
      <c r="R115" s="602"/>
      <c r="S115" s="330">
        <v>4</v>
      </c>
      <c r="T115" s="606"/>
      <c r="AO115" s="185"/>
      <c r="AP115" s="185"/>
      <c r="AQ115" s="185"/>
      <c r="AR115" s="185"/>
      <c r="AS115" s="185"/>
      <c r="AT115" s="185"/>
      <c r="AU115" s="185"/>
      <c r="AV115" s="185"/>
      <c r="AW115" s="185"/>
      <c r="AX115" s="185"/>
      <c r="AY115" s="185"/>
    </row>
    <row r="116" spans="1:51" s="308" customFormat="1" ht="15.75" customHeight="1">
      <c r="A116" s="581"/>
      <c r="B116" s="515"/>
      <c r="C116" s="515"/>
      <c r="D116" s="597"/>
      <c r="E116" s="576"/>
      <c r="F116" s="515"/>
      <c r="G116" s="42" t="s">
        <v>90</v>
      </c>
      <c r="H116" s="47" t="s">
        <v>41</v>
      </c>
      <c r="I116" s="43"/>
      <c r="J116" s="114"/>
      <c r="K116" s="42"/>
      <c r="L116" s="47"/>
      <c r="M116" s="73"/>
      <c r="N116" s="49"/>
      <c r="O116" s="42"/>
      <c r="P116" s="48"/>
      <c r="Q116" s="301">
        <v>172</v>
      </c>
      <c r="R116" s="602"/>
      <c r="S116" s="330">
        <v>23</v>
      </c>
      <c r="T116" s="606"/>
      <c r="AO116" s="185"/>
      <c r="AP116" s="185"/>
      <c r="AQ116" s="185"/>
      <c r="AR116" s="185"/>
      <c r="AS116" s="185"/>
      <c r="AT116" s="185"/>
      <c r="AU116" s="185"/>
      <c r="AV116" s="185"/>
      <c r="AW116" s="185"/>
      <c r="AX116" s="185"/>
      <c r="AY116" s="185"/>
    </row>
    <row r="117" spans="1:51" s="308" customFormat="1" ht="15.75" customHeight="1">
      <c r="A117" s="581"/>
      <c r="B117" s="515"/>
      <c r="C117" s="515"/>
      <c r="D117" s="597"/>
      <c r="E117" s="576"/>
      <c r="F117" s="515"/>
      <c r="G117" s="42">
        <v>97</v>
      </c>
      <c r="H117" s="47" t="s">
        <v>245</v>
      </c>
      <c r="I117" s="43"/>
      <c r="J117" s="114"/>
      <c r="K117" s="42"/>
      <c r="L117" s="47"/>
      <c r="M117" s="73"/>
      <c r="N117" s="49"/>
      <c r="O117" s="42"/>
      <c r="P117" s="48"/>
      <c r="Q117" s="384">
        <v>112</v>
      </c>
      <c r="R117" s="602"/>
      <c r="S117" s="331">
        <v>1489</v>
      </c>
      <c r="T117" s="606"/>
      <c r="AO117" s="185"/>
      <c r="AP117" s="185"/>
      <c r="AQ117" s="185"/>
      <c r="AR117" s="185"/>
      <c r="AS117" s="185"/>
      <c r="AT117" s="185"/>
      <c r="AU117" s="185"/>
      <c r="AV117" s="185"/>
      <c r="AW117" s="185"/>
      <c r="AX117" s="185"/>
      <c r="AY117" s="185"/>
    </row>
    <row r="118" spans="1:51" s="308" customFormat="1" ht="16.5" thickBot="1">
      <c r="A118" s="581"/>
      <c r="B118" s="515"/>
      <c r="C118" s="515"/>
      <c r="D118" s="598"/>
      <c r="E118" s="577"/>
      <c r="F118" s="515"/>
      <c r="G118" s="42" t="s">
        <v>17</v>
      </c>
      <c r="H118" s="47" t="s">
        <v>95</v>
      </c>
      <c r="I118" s="317"/>
      <c r="J118" s="317"/>
      <c r="K118" s="47"/>
      <c r="L118" s="47"/>
      <c r="M118" s="73"/>
      <c r="N118" s="49"/>
      <c r="O118" s="42"/>
      <c r="P118" s="48"/>
      <c r="Q118" s="325">
        <v>111</v>
      </c>
      <c r="R118" s="602"/>
      <c r="S118" s="333">
        <v>234</v>
      </c>
      <c r="T118" s="606"/>
      <c r="AO118" s="185"/>
      <c r="AP118" s="185"/>
      <c r="AQ118" s="185"/>
      <c r="AR118" s="185"/>
      <c r="AS118" s="185"/>
      <c r="AT118" s="185"/>
      <c r="AU118" s="185"/>
      <c r="AV118" s="185"/>
      <c r="AW118" s="185"/>
      <c r="AX118" s="185"/>
      <c r="AY118" s="185"/>
    </row>
    <row r="119" spans="1:51" s="308" customFormat="1" ht="12.75">
      <c r="A119" s="581"/>
      <c r="B119" s="515"/>
      <c r="C119" s="515" t="s">
        <v>91</v>
      </c>
      <c r="D119" s="571" t="s">
        <v>50</v>
      </c>
      <c r="E119" s="570" t="s">
        <v>244</v>
      </c>
      <c r="F119" s="482" t="s">
        <v>65</v>
      </c>
      <c r="G119" s="526" t="s">
        <v>92</v>
      </c>
      <c r="H119" s="567" t="s">
        <v>42</v>
      </c>
      <c r="I119" s="568" t="s">
        <v>84</v>
      </c>
      <c r="J119" s="515" t="s">
        <v>87</v>
      </c>
      <c r="K119" s="42" t="s">
        <v>93</v>
      </c>
      <c r="L119" s="47" t="s">
        <v>43</v>
      </c>
      <c r="M119" s="73"/>
      <c r="N119" s="49"/>
      <c r="O119" s="42"/>
      <c r="P119" s="47"/>
      <c r="Q119" s="587">
        <v>292</v>
      </c>
      <c r="R119" s="602"/>
      <c r="S119" s="334"/>
      <c r="T119" s="606"/>
      <c r="AO119" s="185"/>
      <c r="AP119" s="185"/>
      <c r="AQ119" s="185"/>
      <c r="AR119" s="185"/>
      <c r="AS119" s="185"/>
      <c r="AT119" s="185"/>
      <c r="AU119" s="185"/>
      <c r="AV119" s="185"/>
      <c r="AW119" s="185"/>
      <c r="AX119" s="185"/>
      <c r="AY119" s="185"/>
    </row>
    <row r="120" spans="1:51" s="308" customFormat="1" ht="12.75">
      <c r="A120" s="581"/>
      <c r="B120" s="515"/>
      <c r="C120" s="515"/>
      <c r="D120" s="571"/>
      <c r="E120" s="570"/>
      <c r="F120" s="482"/>
      <c r="G120" s="526"/>
      <c r="H120" s="567"/>
      <c r="I120" s="568"/>
      <c r="J120" s="515"/>
      <c r="K120" s="42" t="s">
        <v>94</v>
      </c>
      <c r="L120" s="47" t="s">
        <v>40</v>
      </c>
      <c r="M120" s="73"/>
      <c r="N120" s="49"/>
      <c r="O120" s="42"/>
      <c r="P120" s="47"/>
      <c r="Q120" s="588"/>
      <c r="R120" s="602"/>
      <c r="S120" s="335"/>
      <c r="T120" s="606"/>
      <c r="AO120" s="185"/>
      <c r="AP120" s="185"/>
      <c r="AQ120" s="185"/>
      <c r="AR120" s="185"/>
      <c r="AS120" s="185"/>
      <c r="AT120" s="185"/>
      <c r="AU120" s="185"/>
      <c r="AV120" s="185"/>
      <c r="AW120" s="185"/>
      <c r="AX120" s="185"/>
      <c r="AY120" s="185"/>
    </row>
    <row r="121" spans="1:51" s="305" customFormat="1" ht="12.75">
      <c r="A121" s="581"/>
      <c r="B121" s="515"/>
      <c r="C121" s="515"/>
      <c r="D121" s="571"/>
      <c r="E121" s="570"/>
      <c r="F121" s="482"/>
      <c r="G121" s="526"/>
      <c r="H121" s="567"/>
      <c r="I121" s="568"/>
      <c r="J121" s="515"/>
      <c r="K121" s="42">
        <v>37</v>
      </c>
      <c r="L121" s="47" t="s">
        <v>44</v>
      </c>
      <c r="M121" s="73"/>
      <c r="N121" s="49"/>
      <c r="O121" s="42"/>
      <c r="P121" s="47"/>
      <c r="Q121" s="588"/>
      <c r="R121" s="602"/>
      <c r="S121" s="335"/>
      <c r="T121" s="606"/>
      <c r="AO121" s="304"/>
      <c r="AP121" s="304"/>
      <c r="AQ121" s="304"/>
      <c r="AR121" s="304"/>
      <c r="AS121" s="304"/>
      <c r="AT121" s="304"/>
      <c r="AU121" s="304"/>
      <c r="AV121" s="304"/>
      <c r="AW121" s="304"/>
      <c r="AX121" s="304"/>
      <c r="AY121" s="304"/>
    </row>
    <row r="122" spans="1:51" s="305" customFormat="1" ht="12.75">
      <c r="A122" s="581"/>
      <c r="B122" s="515"/>
      <c r="C122" s="515"/>
      <c r="D122" s="571"/>
      <c r="E122" s="570"/>
      <c r="F122" s="482"/>
      <c r="G122" s="526"/>
      <c r="H122" s="567"/>
      <c r="I122" s="568"/>
      <c r="J122" s="515"/>
      <c r="K122" s="42" t="s">
        <v>89</v>
      </c>
      <c r="L122" s="47" t="s">
        <v>37</v>
      </c>
      <c r="M122" s="73"/>
      <c r="N122" s="49"/>
      <c r="O122" s="42"/>
      <c r="P122" s="47"/>
      <c r="Q122" s="588"/>
      <c r="R122" s="602"/>
      <c r="S122" s="335"/>
      <c r="T122" s="606"/>
      <c r="AO122" s="304"/>
      <c r="AP122" s="304"/>
      <c r="AQ122" s="304"/>
      <c r="AR122" s="304"/>
      <c r="AS122" s="304"/>
      <c r="AT122" s="304"/>
      <c r="AU122" s="304"/>
      <c r="AV122" s="304"/>
      <c r="AW122" s="304"/>
      <c r="AX122" s="304"/>
      <c r="AY122" s="304"/>
    </row>
    <row r="123" spans="1:51" s="305" customFormat="1" ht="12.75">
      <c r="A123" s="581"/>
      <c r="B123" s="515"/>
      <c r="C123" s="515"/>
      <c r="D123" s="571"/>
      <c r="E123" s="570"/>
      <c r="F123" s="482"/>
      <c r="G123" s="526"/>
      <c r="H123" s="567"/>
      <c r="I123" s="568"/>
      <c r="J123" s="515"/>
      <c r="K123" s="42" t="s">
        <v>90</v>
      </c>
      <c r="L123" s="47" t="s">
        <v>41</v>
      </c>
      <c r="M123" s="73"/>
      <c r="N123" s="49"/>
      <c r="O123" s="42"/>
      <c r="P123" s="47"/>
      <c r="Q123" s="588"/>
      <c r="R123" s="602"/>
      <c r="S123" s="335"/>
      <c r="T123" s="606"/>
      <c r="AO123" s="304"/>
      <c r="AP123" s="304"/>
      <c r="AQ123" s="304"/>
      <c r="AR123" s="304"/>
      <c r="AS123" s="304"/>
      <c r="AT123" s="304"/>
      <c r="AU123" s="304"/>
      <c r="AV123" s="304"/>
      <c r="AW123" s="304"/>
      <c r="AX123" s="304"/>
      <c r="AY123" s="304"/>
    </row>
    <row r="124" spans="1:51" s="308" customFormat="1" ht="12.75">
      <c r="A124" s="581"/>
      <c r="B124" s="515"/>
      <c r="C124" s="515"/>
      <c r="D124" s="571"/>
      <c r="E124" s="570"/>
      <c r="F124" s="482"/>
      <c r="G124" s="526"/>
      <c r="H124" s="567"/>
      <c r="I124" s="568"/>
      <c r="J124" s="515"/>
      <c r="K124" s="316" t="s">
        <v>155</v>
      </c>
      <c r="L124" s="47" t="s">
        <v>88</v>
      </c>
      <c r="M124" s="73"/>
      <c r="N124" s="49"/>
      <c r="O124" s="42"/>
      <c r="P124" s="47"/>
      <c r="Q124" s="588"/>
      <c r="R124" s="602"/>
      <c r="S124" s="335"/>
      <c r="T124" s="606"/>
      <c r="AO124" s="185"/>
      <c r="AP124" s="185"/>
      <c r="AQ124" s="185"/>
      <c r="AR124" s="185"/>
      <c r="AS124" s="185"/>
      <c r="AT124" s="185"/>
      <c r="AU124" s="185"/>
      <c r="AV124" s="185"/>
      <c r="AW124" s="185"/>
      <c r="AX124" s="185"/>
      <c r="AY124" s="185"/>
    </row>
    <row r="125" spans="1:51" s="305" customFormat="1" ht="12.75">
      <c r="A125" s="581"/>
      <c r="B125" s="515"/>
      <c r="C125" s="515"/>
      <c r="D125" s="571"/>
      <c r="E125" s="570"/>
      <c r="F125" s="482"/>
      <c r="G125" s="526"/>
      <c r="H125" s="567"/>
      <c r="I125" s="568"/>
      <c r="J125" s="515"/>
      <c r="K125" s="42" t="s">
        <v>17</v>
      </c>
      <c r="L125" s="47" t="s">
        <v>95</v>
      </c>
      <c r="M125" s="73"/>
      <c r="N125" s="49"/>
      <c r="O125" s="42"/>
      <c r="P125" s="47"/>
      <c r="Q125" s="588"/>
      <c r="R125" s="602"/>
      <c r="S125" s="336"/>
      <c r="T125" s="606"/>
      <c r="AO125" s="304"/>
      <c r="AP125" s="304"/>
      <c r="AQ125" s="304"/>
      <c r="AR125" s="304"/>
      <c r="AS125" s="304"/>
      <c r="AT125" s="304"/>
      <c r="AU125" s="304"/>
      <c r="AV125" s="304"/>
      <c r="AW125" s="304"/>
      <c r="AX125" s="304"/>
      <c r="AY125" s="304"/>
    </row>
    <row r="126" spans="1:51" s="308" customFormat="1" ht="12.75">
      <c r="A126" s="581"/>
      <c r="B126" s="515"/>
      <c r="C126" s="515"/>
      <c r="D126" s="571"/>
      <c r="E126" s="570"/>
      <c r="F126" s="482"/>
      <c r="G126" s="526" t="s">
        <v>93</v>
      </c>
      <c r="H126" s="567" t="s">
        <v>43</v>
      </c>
      <c r="I126" s="568" t="s">
        <v>84</v>
      </c>
      <c r="J126" s="515" t="s">
        <v>87</v>
      </c>
      <c r="K126" s="526" t="s">
        <v>94</v>
      </c>
      <c r="L126" s="567" t="s">
        <v>40</v>
      </c>
      <c r="M126" s="557" t="s">
        <v>85</v>
      </c>
      <c r="N126" s="526" t="s">
        <v>86</v>
      </c>
      <c r="O126" s="42">
        <v>37</v>
      </c>
      <c r="P126" s="47" t="s">
        <v>44</v>
      </c>
      <c r="Q126" s="588">
        <v>293</v>
      </c>
      <c r="R126" s="602"/>
      <c r="S126" s="337"/>
      <c r="T126" s="606"/>
      <c r="AO126" s="185"/>
      <c r="AP126" s="185"/>
      <c r="AQ126" s="185"/>
      <c r="AR126" s="185"/>
      <c r="AS126" s="185"/>
      <c r="AT126" s="185"/>
      <c r="AU126" s="185"/>
      <c r="AV126" s="185"/>
      <c r="AW126" s="185"/>
      <c r="AX126" s="185"/>
      <c r="AY126" s="185"/>
    </row>
    <row r="127" spans="1:51" s="308" customFormat="1" ht="12.75">
      <c r="A127" s="581"/>
      <c r="B127" s="515"/>
      <c r="C127" s="515"/>
      <c r="D127" s="571"/>
      <c r="E127" s="570"/>
      <c r="F127" s="482"/>
      <c r="G127" s="526"/>
      <c r="H127" s="567"/>
      <c r="I127" s="568"/>
      <c r="J127" s="515"/>
      <c r="K127" s="526"/>
      <c r="L127" s="567"/>
      <c r="M127" s="557"/>
      <c r="N127" s="526"/>
      <c r="O127" s="316" t="s">
        <v>155</v>
      </c>
      <c r="P127" s="47" t="s">
        <v>88</v>
      </c>
      <c r="Q127" s="588"/>
      <c r="R127" s="602"/>
      <c r="S127" s="335"/>
      <c r="T127" s="606"/>
      <c r="AO127" s="185"/>
      <c r="AP127" s="185"/>
      <c r="AQ127" s="185"/>
      <c r="AR127" s="185"/>
      <c r="AS127" s="185"/>
      <c r="AT127" s="185"/>
      <c r="AU127" s="185"/>
      <c r="AV127" s="185"/>
      <c r="AW127" s="185"/>
      <c r="AX127" s="185"/>
      <c r="AY127" s="185"/>
    </row>
    <row r="128" spans="1:51" s="308" customFormat="1" ht="12.75">
      <c r="A128" s="581"/>
      <c r="B128" s="515"/>
      <c r="C128" s="515"/>
      <c r="D128" s="571"/>
      <c r="E128" s="570"/>
      <c r="F128" s="482"/>
      <c r="G128" s="526"/>
      <c r="H128" s="567"/>
      <c r="I128" s="568"/>
      <c r="J128" s="515"/>
      <c r="K128" s="526"/>
      <c r="L128" s="567"/>
      <c r="M128" s="557"/>
      <c r="N128" s="526"/>
      <c r="O128" s="42" t="s">
        <v>17</v>
      </c>
      <c r="P128" s="47" t="s">
        <v>95</v>
      </c>
      <c r="Q128" s="588"/>
      <c r="R128" s="602"/>
      <c r="S128" s="335">
        <v>73</v>
      </c>
      <c r="T128" s="606"/>
      <c r="AO128" s="185"/>
      <c r="AP128" s="185"/>
      <c r="AQ128" s="185"/>
      <c r="AR128" s="185"/>
      <c r="AS128" s="185"/>
      <c r="AT128" s="185"/>
      <c r="AU128" s="185"/>
      <c r="AV128" s="185"/>
      <c r="AW128" s="185"/>
      <c r="AX128" s="185"/>
      <c r="AY128" s="185"/>
    </row>
    <row r="129" spans="1:51" s="308" customFormat="1" ht="12.75">
      <c r="A129" s="581"/>
      <c r="B129" s="515"/>
      <c r="C129" s="515"/>
      <c r="D129" s="571"/>
      <c r="E129" s="570"/>
      <c r="F129" s="482"/>
      <c r="G129" s="526"/>
      <c r="H129" s="567"/>
      <c r="I129" s="568"/>
      <c r="J129" s="515"/>
      <c r="K129" s="42">
        <v>37</v>
      </c>
      <c r="L129" s="47" t="s">
        <v>44</v>
      </c>
      <c r="M129" s="73"/>
      <c r="N129" s="49"/>
      <c r="O129" s="42"/>
      <c r="P129" s="47"/>
      <c r="Q129" s="588"/>
      <c r="R129" s="602"/>
      <c r="S129" s="335">
        <v>2</v>
      </c>
      <c r="T129" s="606"/>
      <c r="AO129" s="185"/>
      <c r="AP129" s="185"/>
      <c r="AQ129" s="185"/>
      <c r="AR129" s="185"/>
      <c r="AS129" s="185"/>
      <c r="AT129" s="185"/>
      <c r="AU129" s="185"/>
      <c r="AV129" s="185"/>
      <c r="AW129" s="185"/>
      <c r="AX129" s="185"/>
      <c r="AY129" s="185"/>
    </row>
    <row r="130" spans="1:51" s="305" customFormat="1" ht="12.75">
      <c r="A130" s="581"/>
      <c r="B130" s="515"/>
      <c r="C130" s="515"/>
      <c r="D130" s="571"/>
      <c r="E130" s="570"/>
      <c r="F130" s="482"/>
      <c r="G130" s="526"/>
      <c r="H130" s="567"/>
      <c r="I130" s="568"/>
      <c r="J130" s="515"/>
      <c r="K130" s="42" t="s">
        <v>89</v>
      </c>
      <c r="L130" s="47" t="s">
        <v>37</v>
      </c>
      <c r="M130" s="73"/>
      <c r="N130" s="49"/>
      <c r="O130" s="42"/>
      <c r="P130" s="47"/>
      <c r="Q130" s="588"/>
      <c r="R130" s="602"/>
      <c r="S130" s="335"/>
      <c r="T130" s="606"/>
      <c r="AO130" s="304"/>
      <c r="AP130" s="304"/>
      <c r="AQ130" s="304"/>
      <c r="AR130" s="304"/>
      <c r="AS130" s="304"/>
      <c r="AT130" s="304"/>
      <c r="AU130" s="304"/>
      <c r="AV130" s="304"/>
      <c r="AW130" s="304"/>
      <c r="AX130" s="304"/>
      <c r="AY130" s="304"/>
    </row>
    <row r="131" spans="1:51" s="308" customFormat="1" ht="12.75">
      <c r="A131" s="581"/>
      <c r="B131" s="515"/>
      <c r="C131" s="515"/>
      <c r="D131" s="571"/>
      <c r="E131" s="570"/>
      <c r="F131" s="482"/>
      <c r="G131" s="526"/>
      <c r="H131" s="567"/>
      <c r="I131" s="568" t="s">
        <v>84</v>
      </c>
      <c r="J131" s="515" t="s">
        <v>65</v>
      </c>
      <c r="K131" s="526" t="s">
        <v>90</v>
      </c>
      <c r="L131" s="569" t="s">
        <v>41</v>
      </c>
      <c r="M131" s="557" t="s">
        <v>85</v>
      </c>
      <c r="N131" s="526" t="s">
        <v>86</v>
      </c>
      <c r="O131" s="316" t="s">
        <v>155</v>
      </c>
      <c r="P131" s="47" t="s">
        <v>88</v>
      </c>
      <c r="Q131" s="588"/>
      <c r="R131" s="602"/>
      <c r="S131" s="335"/>
      <c r="T131" s="606"/>
      <c r="AO131" s="185"/>
      <c r="AP131" s="185"/>
      <c r="AQ131" s="185"/>
      <c r="AR131" s="185"/>
      <c r="AS131" s="185"/>
      <c r="AT131" s="185"/>
      <c r="AU131" s="185"/>
      <c r="AV131" s="185"/>
      <c r="AW131" s="185"/>
      <c r="AX131" s="185"/>
      <c r="AY131" s="185"/>
    </row>
    <row r="132" spans="1:51" s="305" customFormat="1" ht="12.75">
      <c r="A132" s="581"/>
      <c r="B132" s="515"/>
      <c r="C132" s="515"/>
      <c r="D132" s="571"/>
      <c r="E132" s="570"/>
      <c r="F132" s="482"/>
      <c r="G132" s="526"/>
      <c r="H132" s="567"/>
      <c r="I132" s="568"/>
      <c r="J132" s="515"/>
      <c r="K132" s="526"/>
      <c r="L132" s="569"/>
      <c r="M132" s="557"/>
      <c r="N132" s="526"/>
      <c r="O132" s="42" t="s">
        <v>17</v>
      </c>
      <c r="P132" s="47" t="s">
        <v>95</v>
      </c>
      <c r="Q132" s="588"/>
      <c r="R132" s="602"/>
      <c r="S132" s="335"/>
      <c r="T132" s="606"/>
      <c r="AO132" s="304"/>
      <c r="AP132" s="304"/>
      <c r="AQ132" s="304"/>
      <c r="AR132" s="304"/>
      <c r="AS132" s="304"/>
      <c r="AT132" s="304"/>
      <c r="AU132" s="304"/>
      <c r="AV132" s="304"/>
      <c r="AW132" s="304"/>
      <c r="AX132" s="304"/>
      <c r="AY132" s="304"/>
    </row>
    <row r="133" spans="1:51" s="308" customFormat="1" ht="12.75">
      <c r="A133" s="581"/>
      <c r="B133" s="515"/>
      <c r="C133" s="515"/>
      <c r="D133" s="571"/>
      <c r="E133" s="570"/>
      <c r="F133" s="482"/>
      <c r="G133" s="526"/>
      <c r="H133" s="567"/>
      <c r="I133" s="568"/>
      <c r="J133" s="515"/>
      <c r="K133" s="316" t="s">
        <v>155</v>
      </c>
      <c r="L133" s="47" t="s">
        <v>88</v>
      </c>
      <c r="M133" s="73"/>
      <c r="N133" s="49"/>
      <c r="O133" s="42"/>
      <c r="P133" s="47"/>
      <c r="Q133" s="588"/>
      <c r="R133" s="602"/>
      <c r="S133" s="335">
        <v>1</v>
      </c>
      <c r="T133" s="606"/>
      <c r="AO133" s="185"/>
      <c r="AP133" s="185"/>
      <c r="AQ133" s="185"/>
      <c r="AR133" s="185"/>
      <c r="AS133" s="185"/>
      <c r="AT133" s="185"/>
      <c r="AU133" s="185"/>
      <c r="AV133" s="185"/>
      <c r="AW133" s="185"/>
      <c r="AX133" s="185"/>
      <c r="AY133" s="185"/>
    </row>
    <row r="134" spans="1:51" s="308" customFormat="1" ht="12.75">
      <c r="A134" s="581"/>
      <c r="B134" s="515"/>
      <c r="C134" s="515"/>
      <c r="D134" s="571"/>
      <c r="E134" s="570"/>
      <c r="F134" s="482"/>
      <c r="G134" s="526"/>
      <c r="H134" s="567"/>
      <c r="I134" s="568" t="s">
        <v>84</v>
      </c>
      <c r="J134" s="515" t="s">
        <v>65</v>
      </c>
      <c r="K134" s="42" t="s">
        <v>17</v>
      </c>
      <c r="L134" s="47" t="s">
        <v>95</v>
      </c>
      <c r="M134" s="73"/>
      <c r="N134" s="49"/>
      <c r="O134" s="42"/>
      <c r="P134" s="47"/>
      <c r="Q134" s="588"/>
      <c r="R134" s="602"/>
      <c r="S134" s="336">
        <v>336</v>
      </c>
      <c r="T134" s="606"/>
      <c r="AO134" s="185"/>
      <c r="AP134" s="185"/>
      <c r="AQ134" s="185"/>
      <c r="AR134" s="185"/>
      <c r="AS134" s="185"/>
      <c r="AT134" s="185"/>
      <c r="AU134" s="185"/>
      <c r="AV134" s="185"/>
      <c r="AW134" s="185"/>
      <c r="AX134" s="185"/>
      <c r="AY134" s="185"/>
    </row>
    <row r="135" spans="1:51" s="308" customFormat="1" ht="15" customHeight="1">
      <c r="A135" s="581"/>
      <c r="B135" s="515"/>
      <c r="C135" s="515"/>
      <c r="D135" s="571"/>
      <c r="E135" s="570"/>
      <c r="F135" s="482"/>
      <c r="G135" s="526" t="s">
        <v>94</v>
      </c>
      <c r="H135" s="567" t="s">
        <v>40</v>
      </c>
      <c r="I135" s="568" t="s">
        <v>84</v>
      </c>
      <c r="J135" s="515" t="s">
        <v>65</v>
      </c>
      <c r="K135" s="42">
        <v>37</v>
      </c>
      <c r="L135" s="47" t="s">
        <v>44</v>
      </c>
      <c r="M135" s="73"/>
      <c r="N135" s="49"/>
      <c r="O135" s="42"/>
      <c r="P135" s="47"/>
      <c r="Q135" s="588">
        <v>296</v>
      </c>
      <c r="R135" s="602"/>
      <c r="S135" s="337">
        <v>1</v>
      </c>
      <c r="T135" s="606"/>
      <c r="AO135" s="185"/>
      <c r="AP135" s="185"/>
      <c r="AQ135" s="185"/>
      <c r="AR135" s="185"/>
      <c r="AS135" s="185"/>
      <c r="AT135" s="185"/>
      <c r="AU135" s="185"/>
      <c r="AV135" s="185"/>
      <c r="AW135" s="185"/>
      <c r="AX135" s="185"/>
      <c r="AY135" s="185"/>
    </row>
    <row r="136" spans="1:51" s="305" customFormat="1" ht="15" customHeight="1">
      <c r="A136" s="581"/>
      <c r="B136" s="515"/>
      <c r="C136" s="515"/>
      <c r="D136" s="571"/>
      <c r="E136" s="570"/>
      <c r="F136" s="482"/>
      <c r="G136" s="526"/>
      <c r="H136" s="567"/>
      <c r="I136" s="568"/>
      <c r="J136" s="515"/>
      <c r="K136" s="42" t="s">
        <v>89</v>
      </c>
      <c r="L136" s="47" t="s">
        <v>37</v>
      </c>
      <c r="M136" s="73"/>
      <c r="N136" s="49"/>
      <c r="O136" s="42"/>
      <c r="P136" s="47"/>
      <c r="Q136" s="588"/>
      <c r="R136" s="602"/>
      <c r="S136" s="335"/>
      <c r="T136" s="606"/>
      <c r="AO136" s="304"/>
      <c r="AP136" s="304"/>
      <c r="AQ136" s="304"/>
      <c r="AR136" s="304"/>
      <c r="AS136" s="304"/>
      <c r="AT136" s="304"/>
      <c r="AU136" s="304"/>
      <c r="AV136" s="304"/>
      <c r="AW136" s="304"/>
      <c r="AX136" s="304"/>
      <c r="AY136" s="304"/>
    </row>
    <row r="137" spans="1:51" s="305" customFormat="1" ht="15" customHeight="1">
      <c r="A137" s="581"/>
      <c r="B137" s="515"/>
      <c r="C137" s="515"/>
      <c r="D137" s="571"/>
      <c r="E137" s="570"/>
      <c r="F137" s="482"/>
      <c r="G137" s="526"/>
      <c r="H137" s="567"/>
      <c r="I137" s="568"/>
      <c r="J137" s="515"/>
      <c r="K137" s="42" t="s">
        <v>90</v>
      </c>
      <c r="L137" s="47" t="s">
        <v>41</v>
      </c>
      <c r="M137" s="73"/>
      <c r="N137" s="49"/>
      <c r="O137" s="42"/>
      <c r="P137" s="47"/>
      <c r="Q137" s="588"/>
      <c r="R137" s="602"/>
      <c r="S137" s="335"/>
      <c r="T137" s="606"/>
      <c r="AO137" s="304"/>
      <c r="AP137" s="304"/>
      <c r="AQ137" s="304"/>
      <c r="AR137" s="304"/>
      <c r="AS137" s="304"/>
      <c r="AT137" s="304"/>
      <c r="AU137" s="304"/>
      <c r="AV137" s="304"/>
      <c r="AW137" s="304"/>
      <c r="AX137" s="304"/>
      <c r="AY137" s="304"/>
    </row>
    <row r="138" spans="1:51" s="308" customFormat="1" ht="15" customHeight="1">
      <c r="A138" s="581"/>
      <c r="B138" s="515"/>
      <c r="C138" s="515"/>
      <c r="D138" s="571"/>
      <c r="E138" s="570"/>
      <c r="F138" s="482"/>
      <c r="G138" s="526"/>
      <c r="H138" s="567"/>
      <c r="I138" s="568"/>
      <c r="J138" s="515"/>
      <c r="K138" s="316" t="s">
        <v>155</v>
      </c>
      <c r="L138" s="47" t="s">
        <v>88</v>
      </c>
      <c r="M138" s="73"/>
      <c r="N138" s="49"/>
      <c r="O138" s="42"/>
      <c r="P138" s="47"/>
      <c r="Q138" s="588"/>
      <c r="R138" s="602"/>
      <c r="S138" s="335">
        <v>1</v>
      </c>
      <c r="T138" s="606"/>
      <c r="AO138" s="185"/>
      <c r="AP138" s="185"/>
      <c r="AQ138" s="185"/>
      <c r="AR138" s="185"/>
      <c r="AS138" s="185"/>
      <c r="AT138" s="185"/>
      <c r="AU138" s="185"/>
      <c r="AV138" s="185"/>
      <c r="AW138" s="185"/>
      <c r="AX138" s="185"/>
      <c r="AY138" s="185"/>
    </row>
    <row r="139" spans="1:51" s="308" customFormat="1" ht="15" customHeight="1">
      <c r="A139" s="581"/>
      <c r="B139" s="515"/>
      <c r="C139" s="515"/>
      <c r="D139" s="571"/>
      <c r="E139" s="570"/>
      <c r="F139" s="482"/>
      <c r="G139" s="526"/>
      <c r="H139" s="567"/>
      <c r="I139" s="568"/>
      <c r="J139" s="515"/>
      <c r="K139" s="42" t="s">
        <v>17</v>
      </c>
      <c r="L139" s="47" t="s">
        <v>95</v>
      </c>
      <c r="M139" s="73"/>
      <c r="N139" s="49"/>
      <c r="O139" s="42"/>
      <c r="P139" s="47"/>
      <c r="Q139" s="588"/>
      <c r="R139" s="602"/>
      <c r="S139" s="336">
        <v>70</v>
      </c>
      <c r="T139" s="606"/>
      <c r="AO139" s="185"/>
      <c r="AP139" s="185"/>
      <c r="AQ139" s="185"/>
      <c r="AR139" s="185"/>
      <c r="AS139" s="185"/>
      <c r="AT139" s="185"/>
      <c r="AU139" s="185"/>
      <c r="AV139" s="185"/>
      <c r="AW139" s="185"/>
      <c r="AX139" s="185"/>
      <c r="AY139" s="185"/>
    </row>
    <row r="140" spans="1:51" s="305" customFormat="1" ht="19.5" customHeight="1">
      <c r="A140" s="581"/>
      <c r="B140" s="515"/>
      <c r="C140" s="515"/>
      <c r="D140" s="571"/>
      <c r="E140" s="570"/>
      <c r="F140" s="482"/>
      <c r="G140" s="526">
        <v>37</v>
      </c>
      <c r="H140" s="567" t="s">
        <v>44</v>
      </c>
      <c r="I140" s="568" t="s">
        <v>84</v>
      </c>
      <c r="J140" s="515" t="s">
        <v>87</v>
      </c>
      <c r="K140" s="42" t="s">
        <v>89</v>
      </c>
      <c r="L140" s="47" t="s">
        <v>37</v>
      </c>
      <c r="M140" s="73"/>
      <c r="N140" s="49"/>
      <c r="O140" s="42"/>
      <c r="P140" s="47"/>
      <c r="Q140" s="588">
        <v>298</v>
      </c>
      <c r="R140" s="602"/>
      <c r="S140" s="337"/>
      <c r="T140" s="606"/>
      <c r="AO140" s="304"/>
      <c r="AP140" s="304"/>
      <c r="AQ140" s="304"/>
      <c r="AR140" s="304"/>
      <c r="AS140" s="304"/>
      <c r="AT140" s="304"/>
      <c r="AU140" s="304"/>
      <c r="AV140" s="304"/>
      <c r="AW140" s="304"/>
      <c r="AX140" s="304"/>
      <c r="AY140" s="304"/>
    </row>
    <row r="141" spans="1:51" s="308" customFormat="1" ht="19.5" customHeight="1">
      <c r="A141" s="581"/>
      <c r="B141" s="515"/>
      <c r="C141" s="515"/>
      <c r="D141" s="571"/>
      <c r="E141" s="570"/>
      <c r="F141" s="482"/>
      <c r="G141" s="526"/>
      <c r="H141" s="567"/>
      <c r="I141" s="568"/>
      <c r="J141" s="515"/>
      <c r="K141" s="42" t="s">
        <v>90</v>
      </c>
      <c r="L141" s="47" t="s">
        <v>41</v>
      </c>
      <c r="M141" s="73"/>
      <c r="N141" s="49"/>
      <c r="O141" s="42"/>
      <c r="P141" s="47"/>
      <c r="Q141" s="588"/>
      <c r="R141" s="602"/>
      <c r="S141" s="335"/>
      <c r="T141" s="606"/>
      <c r="AO141" s="185"/>
      <c r="AP141" s="185"/>
      <c r="AQ141" s="185"/>
      <c r="AR141" s="185"/>
      <c r="AS141" s="185"/>
      <c r="AT141" s="185"/>
      <c r="AU141" s="185"/>
      <c r="AV141" s="185"/>
      <c r="AW141" s="185"/>
      <c r="AX141" s="185"/>
      <c r="AY141" s="185"/>
    </row>
    <row r="142" spans="1:51" s="308" customFormat="1" ht="19.5" customHeight="1">
      <c r="A142" s="581"/>
      <c r="B142" s="515"/>
      <c r="C142" s="515"/>
      <c r="D142" s="571"/>
      <c r="E142" s="570"/>
      <c r="F142" s="482"/>
      <c r="G142" s="526"/>
      <c r="H142" s="567"/>
      <c r="I142" s="568"/>
      <c r="J142" s="515"/>
      <c r="K142" s="316" t="s">
        <v>155</v>
      </c>
      <c r="L142" s="47" t="s">
        <v>88</v>
      </c>
      <c r="M142" s="73"/>
      <c r="N142" s="49"/>
      <c r="O142" s="42"/>
      <c r="P142" s="47"/>
      <c r="Q142" s="588"/>
      <c r="R142" s="602"/>
      <c r="S142" s="335"/>
      <c r="T142" s="606"/>
      <c r="AO142" s="185"/>
      <c r="AP142" s="185"/>
      <c r="AQ142" s="185"/>
      <c r="AR142" s="185"/>
      <c r="AS142" s="185"/>
      <c r="AT142" s="185"/>
      <c r="AU142" s="185"/>
      <c r="AV142" s="185"/>
      <c r="AW142" s="185"/>
      <c r="AX142" s="185"/>
      <c r="AY142" s="185"/>
    </row>
    <row r="143" spans="1:51" s="308" customFormat="1" ht="19.5" customHeight="1">
      <c r="A143" s="581"/>
      <c r="B143" s="515"/>
      <c r="C143" s="515"/>
      <c r="D143" s="571"/>
      <c r="E143" s="570"/>
      <c r="F143" s="482"/>
      <c r="G143" s="526"/>
      <c r="H143" s="567"/>
      <c r="I143" s="568"/>
      <c r="J143" s="515"/>
      <c r="K143" s="42" t="s">
        <v>17</v>
      </c>
      <c r="L143" s="47" t="s">
        <v>95</v>
      </c>
      <c r="M143" s="73"/>
      <c r="N143" s="49"/>
      <c r="O143" s="42"/>
      <c r="P143" s="47"/>
      <c r="Q143" s="588"/>
      <c r="R143" s="602"/>
      <c r="S143" s="336">
        <v>6</v>
      </c>
      <c r="T143" s="606"/>
      <c r="AO143" s="185"/>
      <c r="AP143" s="185"/>
      <c r="AQ143" s="185"/>
      <c r="AR143" s="185"/>
      <c r="AS143" s="185"/>
      <c r="AT143" s="185"/>
      <c r="AU143" s="185"/>
      <c r="AV143" s="185"/>
      <c r="AW143" s="185"/>
      <c r="AX143" s="185"/>
      <c r="AY143" s="185"/>
    </row>
    <row r="144" spans="1:51" s="305" customFormat="1" ht="36.75" customHeight="1">
      <c r="A144" s="581"/>
      <c r="B144" s="515"/>
      <c r="C144" s="515"/>
      <c r="D144" s="571"/>
      <c r="E144" s="570"/>
      <c r="F144" s="482"/>
      <c r="G144" s="526" t="s">
        <v>89</v>
      </c>
      <c r="H144" s="567" t="s">
        <v>37</v>
      </c>
      <c r="I144" s="568" t="s">
        <v>84</v>
      </c>
      <c r="J144" s="515" t="s">
        <v>87</v>
      </c>
      <c r="K144" s="316" t="s">
        <v>155</v>
      </c>
      <c r="L144" s="47" t="s">
        <v>88</v>
      </c>
      <c r="M144" s="73"/>
      <c r="N144" s="49"/>
      <c r="O144" s="42"/>
      <c r="P144" s="47"/>
      <c r="Q144" s="588">
        <v>297</v>
      </c>
      <c r="R144" s="602"/>
      <c r="S144" s="337"/>
      <c r="T144" s="606"/>
      <c r="AO144" s="304"/>
      <c r="AP144" s="304"/>
      <c r="AQ144" s="304"/>
      <c r="AR144" s="304"/>
      <c r="AS144" s="304"/>
      <c r="AT144" s="304"/>
      <c r="AU144" s="304"/>
      <c r="AV144" s="304"/>
      <c r="AW144" s="304"/>
      <c r="AX144" s="304"/>
      <c r="AY144" s="304"/>
    </row>
    <row r="145" spans="1:51" s="308" customFormat="1" ht="36.75" customHeight="1">
      <c r="A145" s="581"/>
      <c r="B145" s="515"/>
      <c r="C145" s="515"/>
      <c r="D145" s="571"/>
      <c r="E145" s="570"/>
      <c r="F145" s="482"/>
      <c r="G145" s="526"/>
      <c r="H145" s="567"/>
      <c r="I145" s="568"/>
      <c r="J145" s="515"/>
      <c r="K145" s="42" t="s">
        <v>17</v>
      </c>
      <c r="L145" s="47" t="s">
        <v>95</v>
      </c>
      <c r="M145" s="73"/>
      <c r="N145" s="49"/>
      <c r="O145" s="42"/>
      <c r="P145" s="47"/>
      <c r="Q145" s="588"/>
      <c r="R145" s="602"/>
      <c r="S145" s="335">
        <v>1</v>
      </c>
      <c r="T145" s="606"/>
      <c r="AO145" s="185"/>
      <c r="AP145" s="185"/>
      <c r="AQ145" s="185"/>
      <c r="AR145" s="185"/>
      <c r="AS145" s="185"/>
      <c r="AT145" s="185"/>
      <c r="AU145" s="185"/>
      <c r="AV145" s="185"/>
      <c r="AW145" s="185"/>
      <c r="AX145" s="185"/>
      <c r="AY145" s="185"/>
    </row>
    <row r="146" spans="1:51" s="305" customFormat="1" ht="36.75" customHeight="1">
      <c r="A146" s="581"/>
      <c r="B146" s="515"/>
      <c r="C146" s="515"/>
      <c r="D146" s="571"/>
      <c r="E146" s="570"/>
      <c r="F146" s="482"/>
      <c r="G146" s="526" t="s">
        <v>90</v>
      </c>
      <c r="H146" s="567" t="s">
        <v>41</v>
      </c>
      <c r="I146" s="568" t="s">
        <v>84</v>
      </c>
      <c r="J146" s="515" t="s">
        <v>87</v>
      </c>
      <c r="K146" s="316" t="s">
        <v>155</v>
      </c>
      <c r="L146" s="47" t="s">
        <v>88</v>
      </c>
      <c r="M146" s="73"/>
      <c r="N146" s="49"/>
      <c r="O146" s="42"/>
      <c r="P146" s="47"/>
      <c r="Q146" s="588"/>
      <c r="R146" s="602"/>
      <c r="S146" s="335"/>
      <c r="T146" s="606"/>
      <c r="AO146" s="304"/>
      <c r="AP146" s="304"/>
      <c r="AQ146" s="304"/>
      <c r="AR146" s="304"/>
      <c r="AS146" s="304"/>
      <c r="AT146" s="304"/>
      <c r="AU146" s="304"/>
      <c r="AV146" s="304"/>
      <c r="AW146" s="304"/>
      <c r="AX146" s="304"/>
      <c r="AY146" s="304"/>
    </row>
    <row r="147" spans="1:51" s="305" customFormat="1" ht="36.75" customHeight="1">
      <c r="A147" s="581"/>
      <c r="B147" s="515"/>
      <c r="C147" s="515"/>
      <c r="D147" s="571"/>
      <c r="E147" s="570"/>
      <c r="F147" s="482"/>
      <c r="G147" s="526"/>
      <c r="H147" s="567"/>
      <c r="I147" s="568"/>
      <c r="J147" s="515"/>
      <c r="K147" s="42" t="s">
        <v>17</v>
      </c>
      <c r="L147" s="47" t="s">
        <v>95</v>
      </c>
      <c r="M147" s="73"/>
      <c r="N147" s="49"/>
      <c r="O147" s="42"/>
      <c r="P147" s="47"/>
      <c r="Q147" s="588"/>
      <c r="R147" s="602"/>
      <c r="S147" s="336"/>
      <c r="T147" s="606"/>
      <c r="AO147" s="304"/>
      <c r="AP147" s="304"/>
      <c r="AQ147" s="304"/>
      <c r="AR147" s="304"/>
      <c r="AS147" s="304"/>
      <c r="AT147" s="304"/>
      <c r="AU147" s="304"/>
      <c r="AV147" s="304"/>
      <c r="AW147" s="304"/>
      <c r="AX147" s="304"/>
      <c r="AY147" s="304"/>
    </row>
    <row r="148" spans="1:51" s="308" customFormat="1" ht="15.75" customHeight="1">
      <c r="A148" s="581"/>
      <c r="B148" s="515"/>
      <c r="C148" s="515"/>
      <c r="D148" s="571"/>
      <c r="E148" s="570"/>
      <c r="F148" s="482"/>
      <c r="G148" s="71" t="s">
        <v>155</v>
      </c>
      <c r="H148" s="47" t="s">
        <v>88</v>
      </c>
      <c r="I148" s="43"/>
      <c r="J148" s="114"/>
      <c r="K148" s="42"/>
      <c r="L148" s="47"/>
      <c r="M148" s="317"/>
      <c r="N148" s="317"/>
      <c r="O148" s="317"/>
      <c r="P148" s="317"/>
      <c r="Q148" s="588">
        <v>291</v>
      </c>
      <c r="R148" s="602"/>
      <c r="S148" s="337">
        <v>78</v>
      </c>
      <c r="T148" s="606"/>
      <c r="AO148" s="185"/>
      <c r="AP148" s="185"/>
      <c r="AQ148" s="185"/>
      <c r="AR148" s="185"/>
      <c r="AS148" s="185"/>
      <c r="AT148" s="185"/>
      <c r="AU148" s="185"/>
      <c r="AV148" s="185"/>
      <c r="AW148" s="185"/>
      <c r="AX148" s="185"/>
      <c r="AY148" s="185"/>
    </row>
    <row r="149" spans="1:51" s="308" customFormat="1" ht="12.75" customHeight="1">
      <c r="A149" s="581"/>
      <c r="B149" s="515"/>
      <c r="C149" s="515"/>
      <c r="D149" s="571"/>
      <c r="E149" s="570"/>
      <c r="F149" s="482"/>
      <c r="G149" s="42" t="s">
        <v>17</v>
      </c>
      <c r="H149" s="47" t="s">
        <v>95</v>
      </c>
      <c r="I149" s="43"/>
      <c r="J149" s="114"/>
      <c r="K149" s="42"/>
      <c r="L149" s="47"/>
      <c r="M149" s="73"/>
      <c r="N149" s="49"/>
      <c r="O149" s="42"/>
      <c r="P149" s="47"/>
      <c r="Q149" s="588"/>
      <c r="R149" s="602"/>
      <c r="S149" s="336">
        <v>625</v>
      </c>
      <c r="T149" s="606"/>
      <c r="AO149" s="185"/>
      <c r="AP149" s="185"/>
      <c r="AQ149" s="185"/>
      <c r="AR149" s="185"/>
      <c r="AS149" s="185"/>
      <c r="AT149" s="185"/>
      <c r="AU149" s="185"/>
      <c r="AV149" s="185"/>
      <c r="AW149" s="185"/>
      <c r="AX149" s="185"/>
      <c r="AY149" s="185"/>
    </row>
    <row r="150" spans="1:51" s="308" customFormat="1" ht="12.75" customHeight="1">
      <c r="A150" s="581"/>
      <c r="B150" s="515"/>
      <c r="C150" s="515" t="s">
        <v>92</v>
      </c>
      <c r="D150" s="571" t="s">
        <v>42</v>
      </c>
      <c r="E150" s="570" t="s">
        <v>244</v>
      </c>
      <c r="F150" s="482" t="s">
        <v>65</v>
      </c>
      <c r="G150" s="526" t="s">
        <v>91</v>
      </c>
      <c r="H150" s="567" t="s">
        <v>50</v>
      </c>
      <c r="I150" s="568" t="s">
        <v>84</v>
      </c>
      <c r="J150" s="515" t="s">
        <v>87</v>
      </c>
      <c r="K150" s="526" t="s">
        <v>93</v>
      </c>
      <c r="L150" s="567" t="s">
        <v>43</v>
      </c>
      <c r="M150" s="557" t="s">
        <v>85</v>
      </c>
      <c r="N150" s="529" t="s">
        <v>86</v>
      </c>
      <c r="O150" s="42">
        <v>37</v>
      </c>
      <c r="P150" s="47" t="s">
        <v>44</v>
      </c>
      <c r="Q150" s="588">
        <v>229</v>
      </c>
      <c r="R150" s="602"/>
      <c r="S150" s="337"/>
      <c r="T150" s="606"/>
      <c r="AO150" s="185"/>
      <c r="AP150" s="185"/>
      <c r="AQ150" s="185"/>
      <c r="AR150" s="185"/>
      <c r="AS150" s="185"/>
      <c r="AT150" s="185"/>
      <c r="AU150" s="185"/>
      <c r="AV150" s="185"/>
      <c r="AW150" s="185"/>
      <c r="AX150" s="185"/>
      <c r="AY150" s="185"/>
    </row>
    <row r="151" spans="1:51" s="308" customFormat="1" ht="12.75" customHeight="1">
      <c r="A151" s="581"/>
      <c r="B151" s="515"/>
      <c r="C151" s="515"/>
      <c r="D151" s="571"/>
      <c r="E151" s="570"/>
      <c r="F151" s="482"/>
      <c r="G151" s="526"/>
      <c r="H151" s="567"/>
      <c r="I151" s="568"/>
      <c r="J151" s="515"/>
      <c r="K151" s="526"/>
      <c r="L151" s="567"/>
      <c r="M151" s="557"/>
      <c r="N151" s="528"/>
      <c r="O151" s="42" t="s">
        <v>17</v>
      </c>
      <c r="P151" s="47" t="s">
        <v>95</v>
      </c>
      <c r="Q151" s="588"/>
      <c r="R151" s="602"/>
      <c r="S151" s="335"/>
      <c r="T151" s="606"/>
      <c r="AO151" s="185"/>
      <c r="AP151" s="185"/>
      <c r="AQ151" s="185"/>
      <c r="AR151" s="185"/>
      <c r="AS151" s="185"/>
      <c r="AT151" s="185"/>
      <c r="AU151" s="185"/>
      <c r="AV151" s="185"/>
      <c r="AW151" s="185"/>
      <c r="AX151" s="185"/>
      <c r="AY151" s="185"/>
    </row>
    <row r="152" spans="1:51" s="308" customFormat="1" ht="12.75" customHeight="1">
      <c r="A152" s="581"/>
      <c r="B152" s="515"/>
      <c r="C152" s="515"/>
      <c r="D152" s="571"/>
      <c r="E152" s="570"/>
      <c r="F152" s="482"/>
      <c r="G152" s="526"/>
      <c r="H152" s="567"/>
      <c r="I152" s="568"/>
      <c r="J152" s="515"/>
      <c r="K152" s="42" t="s">
        <v>94</v>
      </c>
      <c r="L152" s="47" t="s">
        <v>40</v>
      </c>
      <c r="M152" s="43"/>
      <c r="N152" s="114"/>
      <c r="O152" s="42"/>
      <c r="P152" s="47"/>
      <c r="Q152" s="588"/>
      <c r="R152" s="602"/>
      <c r="S152" s="335"/>
      <c r="T152" s="606"/>
      <c r="AO152" s="185"/>
      <c r="AP152" s="185"/>
      <c r="AQ152" s="185"/>
      <c r="AR152" s="185"/>
      <c r="AS152" s="185"/>
      <c r="AT152" s="185"/>
      <c r="AU152" s="185"/>
      <c r="AV152" s="185"/>
      <c r="AW152" s="185"/>
      <c r="AX152" s="185"/>
      <c r="AY152" s="185"/>
    </row>
    <row r="153" spans="1:51" s="305" customFormat="1" ht="12.75" customHeight="1">
      <c r="A153" s="581"/>
      <c r="B153" s="515"/>
      <c r="C153" s="515"/>
      <c r="D153" s="571"/>
      <c r="E153" s="570"/>
      <c r="F153" s="482"/>
      <c r="G153" s="526"/>
      <c r="H153" s="567"/>
      <c r="I153" s="568"/>
      <c r="J153" s="515"/>
      <c r="K153" s="42">
        <v>37</v>
      </c>
      <c r="L153" s="47" t="s">
        <v>44</v>
      </c>
      <c r="M153" s="73"/>
      <c r="N153" s="49"/>
      <c r="O153" s="42"/>
      <c r="P153" s="47"/>
      <c r="Q153" s="588"/>
      <c r="R153" s="602"/>
      <c r="S153" s="335"/>
      <c r="T153" s="606"/>
      <c r="AO153" s="304"/>
      <c r="AP153" s="304"/>
      <c r="AQ153" s="304"/>
      <c r="AR153" s="304"/>
      <c r="AS153" s="304"/>
      <c r="AT153" s="304"/>
      <c r="AU153" s="304"/>
      <c r="AV153" s="304"/>
      <c r="AW153" s="304"/>
      <c r="AX153" s="304"/>
      <c r="AY153" s="304"/>
    </row>
    <row r="154" spans="1:51" s="305" customFormat="1" ht="12.75" customHeight="1">
      <c r="A154" s="581"/>
      <c r="B154" s="515"/>
      <c r="C154" s="515"/>
      <c r="D154" s="571"/>
      <c r="E154" s="570"/>
      <c r="F154" s="482"/>
      <c r="G154" s="526"/>
      <c r="H154" s="567"/>
      <c r="I154" s="568"/>
      <c r="J154" s="515"/>
      <c r="K154" s="42" t="s">
        <v>89</v>
      </c>
      <c r="L154" s="47" t="s">
        <v>37</v>
      </c>
      <c r="M154" s="73"/>
      <c r="N154" s="49"/>
      <c r="O154" s="42"/>
      <c r="P154" s="47"/>
      <c r="Q154" s="588"/>
      <c r="R154" s="602"/>
      <c r="S154" s="335"/>
      <c r="T154" s="606"/>
      <c r="AO154" s="304"/>
      <c r="AP154" s="304"/>
      <c r="AQ154" s="304"/>
      <c r="AR154" s="304"/>
      <c r="AS154" s="304"/>
      <c r="AT154" s="304"/>
      <c r="AU154" s="304"/>
      <c r="AV154" s="304"/>
      <c r="AW154" s="304"/>
      <c r="AX154" s="304"/>
      <c r="AY154" s="304"/>
    </row>
    <row r="155" spans="1:51" s="305" customFormat="1" ht="12.75" customHeight="1">
      <c r="A155" s="581"/>
      <c r="B155" s="515"/>
      <c r="C155" s="515"/>
      <c r="D155" s="571"/>
      <c r="E155" s="570"/>
      <c r="F155" s="482"/>
      <c r="G155" s="526"/>
      <c r="H155" s="567"/>
      <c r="I155" s="568"/>
      <c r="J155" s="515"/>
      <c r="K155" s="42" t="s">
        <v>90</v>
      </c>
      <c r="L155" s="47" t="s">
        <v>41</v>
      </c>
      <c r="M155" s="73"/>
      <c r="N155" s="49"/>
      <c r="O155" s="42"/>
      <c r="P155" s="47"/>
      <c r="Q155" s="588"/>
      <c r="R155" s="602"/>
      <c r="S155" s="335"/>
      <c r="T155" s="606"/>
      <c r="AO155" s="304"/>
      <c r="AP155" s="304"/>
      <c r="AQ155" s="304"/>
      <c r="AR155" s="304"/>
      <c r="AS155" s="304"/>
      <c r="AT155" s="304"/>
      <c r="AU155" s="304"/>
      <c r="AV155" s="304"/>
      <c r="AW155" s="304"/>
      <c r="AX155" s="304"/>
      <c r="AY155" s="304"/>
    </row>
    <row r="156" spans="1:51" s="308" customFormat="1" ht="12.75" customHeight="1">
      <c r="A156" s="581"/>
      <c r="B156" s="515"/>
      <c r="C156" s="515"/>
      <c r="D156" s="571"/>
      <c r="E156" s="570"/>
      <c r="F156" s="482"/>
      <c r="G156" s="526"/>
      <c r="H156" s="567"/>
      <c r="I156" s="568"/>
      <c r="J156" s="515"/>
      <c r="K156" s="316" t="s">
        <v>155</v>
      </c>
      <c r="L156" s="47" t="s">
        <v>88</v>
      </c>
      <c r="M156" s="73"/>
      <c r="N156" s="49"/>
      <c r="O156" s="42"/>
      <c r="P156" s="47"/>
      <c r="Q156" s="588"/>
      <c r="R156" s="602"/>
      <c r="S156" s="335">
        <v>2</v>
      </c>
      <c r="T156" s="606"/>
      <c r="AO156" s="185"/>
      <c r="AP156" s="185"/>
      <c r="AQ156" s="185"/>
      <c r="AR156" s="185"/>
      <c r="AS156" s="185"/>
      <c r="AT156" s="185"/>
      <c r="AU156" s="185"/>
      <c r="AV156" s="185"/>
      <c r="AW156" s="185"/>
      <c r="AX156" s="185"/>
      <c r="AY156" s="185"/>
    </row>
    <row r="157" spans="1:51" s="308" customFormat="1" ht="12.75" customHeight="1">
      <c r="A157" s="581"/>
      <c r="B157" s="515"/>
      <c r="C157" s="515"/>
      <c r="D157" s="571"/>
      <c r="E157" s="570"/>
      <c r="F157" s="482"/>
      <c r="G157" s="526"/>
      <c r="H157" s="567"/>
      <c r="I157" s="568" t="s">
        <v>84</v>
      </c>
      <c r="J157" s="515" t="s">
        <v>65</v>
      </c>
      <c r="K157" s="42" t="s">
        <v>17</v>
      </c>
      <c r="L157" s="47" t="s">
        <v>95</v>
      </c>
      <c r="M157" s="73"/>
      <c r="N157" s="49"/>
      <c r="O157" s="42"/>
      <c r="P157" s="47"/>
      <c r="Q157" s="588"/>
      <c r="R157" s="602"/>
      <c r="S157" s="336">
        <v>5</v>
      </c>
      <c r="T157" s="606"/>
      <c r="AO157" s="185"/>
      <c r="AP157" s="185"/>
      <c r="AQ157" s="185"/>
      <c r="AR157" s="185"/>
      <c r="AS157" s="185"/>
      <c r="AT157" s="185"/>
      <c r="AU157" s="185"/>
      <c r="AV157" s="185"/>
      <c r="AW157" s="185"/>
      <c r="AX157" s="185"/>
      <c r="AY157" s="185"/>
    </row>
    <row r="158" spans="1:51" s="308" customFormat="1" ht="12.75" customHeight="1">
      <c r="A158" s="581"/>
      <c r="B158" s="515"/>
      <c r="C158" s="515"/>
      <c r="D158" s="571"/>
      <c r="E158" s="570"/>
      <c r="F158" s="482"/>
      <c r="G158" s="526" t="s">
        <v>93</v>
      </c>
      <c r="H158" s="567" t="s">
        <v>43</v>
      </c>
      <c r="I158" s="568" t="s">
        <v>84</v>
      </c>
      <c r="J158" s="515" t="s">
        <v>87</v>
      </c>
      <c r="K158" s="529" t="s">
        <v>94</v>
      </c>
      <c r="L158" s="564" t="s">
        <v>40</v>
      </c>
      <c r="M158" s="557" t="s">
        <v>85</v>
      </c>
      <c r="N158" s="529" t="s">
        <v>86</v>
      </c>
      <c r="O158" s="42">
        <v>37</v>
      </c>
      <c r="P158" s="47" t="s">
        <v>44</v>
      </c>
      <c r="Q158" s="588">
        <v>223</v>
      </c>
      <c r="R158" s="602"/>
      <c r="S158" s="337">
        <v>1</v>
      </c>
      <c r="T158" s="606"/>
      <c r="AO158" s="185"/>
      <c r="AP158" s="185"/>
      <c r="AQ158" s="185"/>
      <c r="AR158" s="185"/>
      <c r="AS158" s="185"/>
      <c r="AT158" s="185"/>
      <c r="AU158" s="185"/>
      <c r="AV158" s="185"/>
      <c r="AW158" s="185"/>
      <c r="AX158" s="185"/>
      <c r="AY158" s="185"/>
    </row>
    <row r="159" spans="1:51" s="308" customFormat="1" ht="12.75" customHeight="1">
      <c r="A159" s="581"/>
      <c r="B159" s="515"/>
      <c r="C159" s="515"/>
      <c r="D159" s="571"/>
      <c r="E159" s="570"/>
      <c r="F159" s="482"/>
      <c r="G159" s="526"/>
      <c r="H159" s="567"/>
      <c r="I159" s="568"/>
      <c r="J159" s="515"/>
      <c r="K159" s="563"/>
      <c r="L159" s="565"/>
      <c r="M159" s="557"/>
      <c r="N159" s="563"/>
      <c r="O159" s="42" t="s">
        <v>90</v>
      </c>
      <c r="P159" s="47" t="s">
        <v>41</v>
      </c>
      <c r="Q159" s="588"/>
      <c r="R159" s="602"/>
      <c r="S159" s="335">
        <v>2</v>
      </c>
      <c r="T159" s="606"/>
      <c r="AO159" s="185"/>
      <c r="AP159" s="185"/>
      <c r="AQ159" s="185"/>
      <c r="AR159" s="185"/>
      <c r="AS159" s="185"/>
      <c r="AT159" s="185"/>
      <c r="AU159" s="185"/>
      <c r="AV159" s="185"/>
      <c r="AW159" s="185"/>
      <c r="AX159" s="185"/>
      <c r="AY159" s="185"/>
    </row>
    <row r="160" spans="1:51" s="308" customFormat="1" ht="12.75" customHeight="1">
      <c r="A160" s="581"/>
      <c r="B160" s="515"/>
      <c r="C160" s="515"/>
      <c r="D160" s="571"/>
      <c r="E160" s="570"/>
      <c r="F160" s="482"/>
      <c r="G160" s="526"/>
      <c r="H160" s="567"/>
      <c r="I160" s="568"/>
      <c r="J160" s="515"/>
      <c r="K160" s="528"/>
      <c r="L160" s="566"/>
      <c r="M160" s="557"/>
      <c r="N160" s="528"/>
      <c r="O160" s="42" t="s">
        <v>17</v>
      </c>
      <c r="P160" s="47" t="s">
        <v>95</v>
      </c>
      <c r="Q160" s="588"/>
      <c r="R160" s="602"/>
      <c r="S160" s="335">
        <v>4</v>
      </c>
      <c r="T160" s="606"/>
      <c r="AO160" s="185"/>
      <c r="AP160" s="185"/>
      <c r="AQ160" s="185"/>
      <c r="AR160" s="185"/>
      <c r="AS160" s="185"/>
      <c r="AT160" s="185"/>
      <c r="AU160" s="185"/>
      <c r="AV160" s="185"/>
      <c r="AW160" s="185"/>
      <c r="AX160" s="185"/>
      <c r="AY160" s="185"/>
    </row>
    <row r="161" spans="1:51" s="308" customFormat="1" ht="12.75" customHeight="1">
      <c r="A161" s="581"/>
      <c r="B161" s="515"/>
      <c r="C161" s="515"/>
      <c r="D161" s="571"/>
      <c r="E161" s="570"/>
      <c r="F161" s="482"/>
      <c r="G161" s="526"/>
      <c r="H161" s="567"/>
      <c r="I161" s="568"/>
      <c r="J161" s="515"/>
      <c r="K161" s="42">
        <v>37</v>
      </c>
      <c r="L161" s="47" t="s">
        <v>44</v>
      </c>
      <c r="M161" s="73"/>
      <c r="N161" s="49"/>
      <c r="O161" s="42"/>
      <c r="P161" s="47"/>
      <c r="Q161" s="588"/>
      <c r="R161" s="602"/>
      <c r="S161" s="335"/>
      <c r="T161" s="606"/>
      <c r="AO161" s="185"/>
      <c r="AP161" s="185"/>
      <c r="AQ161" s="185"/>
      <c r="AR161" s="185"/>
      <c r="AS161" s="185"/>
      <c r="AT161" s="185"/>
      <c r="AU161" s="185"/>
      <c r="AV161" s="185"/>
      <c r="AW161" s="185"/>
      <c r="AX161" s="185"/>
      <c r="AY161" s="185"/>
    </row>
    <row r="162" spans="1:51" s="305" customFormat="1" ht="12.75" customHeight="1">
      <c r="A162" s="581"/>
      <c r="B162" s="515"/>
      <c r="C162" s="515"/>
      <c r="D162" s="571"/>
      <c r="E162" s="570"/>
      <c r="F162" s="482"/>
      <c r="G162" s="526"/>
      <c r="H162" s="567"/>
      <c r="I162" s="568"/>
      <c r="J162" s="515"/>
      <c r="K162" s="42" t="s">
        <v>89</v>
      </c>
      <c r="L162" s="47" t="s">
        <v>37</v>
      </c>
      <c r="M162" s="73"/>
      <c r="N162" s="49"/>
      <c r="O162" s="42"/>
      <c r="P162" s="47"/>
      <c r="Q162" s="588"/>
      <c r="R162" s="602"/>
      <c r="S162" s="335"/>
      <c r="T162" s="606"/>
      <c r="AO162" s="304"/>
      <c r="AP162" s="304"/>
      <c r="AQ162" s="304"/>
      <c r="AR162" s="304"/>
      <c r="AS162" s="304"/>
      <c r="AT162" s="304"/>
      <c r="AU162" s="304"/>
      <c r="AV162" s="304"/>
      <c r="AW162" s="304"/>
      <c r="AX162" s="304"/>
      <c r="AY162" s="304"/>
    </row>
    <row r="163" spans="1:51" s="305" customFormat="1" ht="15.75" customHeight="1">
      <c r="A163" s="581"/>
      <c r="B163" s="515"/>
      <c r="C163" s="515"/>
      <c r="D163" s="571"/>
      <c r="E163" s="570"/>
      <c r="F163" s="482"/>
      <c r="G163" s="526"/>
      <c r="H163" s="567"/>
      <c r="I163" s="568"/>
      <c r="J163" s="515"/>
      <c r="K163" s="42" t="s">
        <v>90</v>
      </c>
      <c r="L163" s="47" t="s">
        <v>41</v>
      </c>
      <c r="M163" s="73"/>
      <c r="N163" s="49"/>
      <c r="O163" s="42"/>
      <c r="P163" s="47"/>
      <c r="Q163" s="588"/>
      <c r="R163" s="602"/>
      <c r="S163" s="335"/>
      <c r="T163" s="606"/>
      <c r="AO163" s="304"/>
      <c r="AP163" s="304"/>
      <c r="AQ163" s="304"/>
      <c r="AR163" s="304"/>
      <c r="AS163" s="304"/>
      <c r="AT163" s="304"/>
      <c r="AU163" s="304"/>
      <c r="AV163" s="304"/>
      <c r="AW163" s="304"/>
      <c r="AX163" s="304"/>
      <c r="AY163" s="304"/>
    </row>
    <row r="164" spans="1:51" s="308" customFormat="1" ht="15.75" customHeight="1">
      <c r="A164" s="581"/>
      <c r="B164" s="515"/>
      <c r="C164" s="515"/>
      <c r="D164" s="571"/>
      <c r="E164" s="570"/>
      <c r="F164" s="482"/>
      <c r="G164" s="526"/>
      <c r="H164" s="567"/>
      <c r="I164" s="568"/>
      <c r="J164" s="515"/>
      <c r="K164" s="316" t="s">
        <v>155</v>
      </c>
      <c r="L164" s="47" t="s">
        <v>88</v>
      </c>
      <c r="M164" s="73"/>
      <c r="N164" s="49"/>
      <c r="O164" s="42"/>
      <c r="P164" s="47"/>
      <c r="Q164" s="588"/>
      <c r="R164" s="602"/>
      <c r="S164" s="335"/>
      <c r="T164" s="606"/>
      <c r="AO164" s="185"/>
      <c r="AP164" s="185"/>
      <c r="AQ164" s="185"/>
      <c r="AR164" s="185"/>
      <c r="AS164" s="185"/>
      <c r="AT164" s="185"/>
      <c r="AU164" s="185"/>
      <c r="AV164" s="185"/>
      <c r="AW164" s="185"/>
      <c r="AX164" s="185"/>
      <c r="AY164" s="185"/>
    </row>
    <row r="165" spans="1:51" s="308" customFormat="1" ht="12.75" customHeight="1">
      <c r="A165" s="581"/>
      <c r="B165" s="515"/>
      <c r="C165" s="515"/>
      <c r="D165" s="571"/>
      <c r="E165" s="570"/>
      <c r="F165" s="482"/>
      <c r="G165" s="526"/>
      <c r="H165" s="567"/>
      <c r="I165" s="568" t="s">
        <v>84</v>
      </c>
      <c r="J165" s="515" t="s">
        <v>65</v>
      </c>
      <c r="K165" s="42" t="s">
        <v>17</v>
      </c>
      <c r="L165" s="47" t="s">
        <v>95</v>
      </c>
      <c r="M165" s="73"/>
      <c r="N165" s="49"/>
      <c r="O165" s="42"/>
      <c r="P165" s="47"/>
      <c r="Q165" s="588"/>
      <c r="R165" s="602"/>
      <c r="S165" s="336">
        <v>23</v>
      </c>
      <c r="T165" s="606"/>
      <c r="AO165" s="185"/>
      <c r="AP165" s="185"/>
      <c r="AQ165" s="185"/>
      <c r="AR165" s="185"/>
      <c r="AS165" s="185"/>
      <c r="AT165" s="185"/>
      <c r="AU165" s="185"/>
      <c r="AV165" s="185"/>
      <c r="AW165" s="185"/>
      <c r="AX165" s="185"/>
      <c r="AY165" s="185"/>
    </row>
    <row r="166" spans="1:51" s="305" customFormat="1" ht="12.75" customHeight="1">
      <c r="A166" s="581"/>
      <c r="B166" s="515"/>
      <c r="C166" s="515"/>
      <c r="D166" s="571"/>
      <c r="E166" s="570"/>
      <c r="F166" s="482"/>
      <c r="G166" s="526" t="s">
        <v>94</v>
      </c>
      <c r="H166" s="567" t="s">
        <v>40</v>
      </c>
      <c r="I166" s="568" t="s">
        <v>84</v>
      </c>
      <c r="J166" s="515" t="s">
        <v>65</v>
      </c>
      <c r="K166" s="42">
        <v>37</v>
      </c>
      <c r="L166" s="47" t="s">
        <v>44</v>
      </c>
      <c r="M166" s="73"/>
      <c r="N166" s="49"/>
      <c r="O166" s="42"/>
      <c r="P166" s="47"/>
      <c r="Q166" s="588">
        <v>226</v>
      </c>
      <c r="R166" s="602"/>
      <c r="S166" s="337"/>
      <c r="T166" s="606"/>
      <c r="AO166" s="304"/>
      <c r="AP166" s="304"/>
      <c r="AQ166" s="304"/>
      <c r="AR166" s="304"/>
      <c r="AS166" s="304"/>
      <c r="AT166" s="304"/>
      <c r="AU166" s="304"/>
      <c r="AV166" s="304"/>
      <c r="AW166" s="304"/>
      <c r="AX166" s="304"/>
      <c r="AY166" s="304"/>
    </row>
    <row r="167" spans="1:51" s="308" customFormat="1" ht="12.75" customHeight="1">
      <c r="A167" s="581"/>
      <c r="B167" s="515"/>
      <c r="C167" s="515"/>
      <c r="D167" s="571"/>
      <c r="E167" s="570"/>
      <c r="F167" s="482"/>
      <c r="G167" s="526"/>
      <c r="H167" s="567"/>
      <c r="I167" s="568"/>
      <c r="J167" s="515"/>
      <c r="K167" s="526" t="s">
        <v>89</v>
      </c>
      <c r="L167" s="567" t="s">
        <v>37</v>
      </c>
      <c r="M167" s="316" t="s">
        <v>155</v>
      </c>
      <c r="N167" s="47" t="s">
        <v>88</v>
      </c>
      <c r="O167" s="42"/>
      <c r="P167" s="47"/>
      <c r="Q167" s="588"/>
      <c r="R167" s="602"/>
      <c r="S167" s="335"/>
      <c r="T167" s="606"/>
      <c r="AO167" s="185"/>
      <c r="AP167" s="185"/>
      <c r="AQ167" s="185"/>
      <c r="AR167" s="185"/>
      <c r="AS167" s="185"/>
      <c r="AT167" s="185"/>
      <c r="AU167" s="185"/>
      <c r="AV167" s="185"/>
      <c r="AW167" s="185"/>
      <c r="AX167" s="185"/>
      <c r="AY167" s="185"/>
    </row>
    <row r="168" spans="1:51" s="305" customFormat="1" ht="12.75" customHeight="1">
      <c r="A168" s="581"/>
      <c r="B168" s="515"/>
      <c r="C168" s="515"/>
      <c r="D168" s="571"/>
      <c r="E168" s="570"/>
      <c r="F168" s="482"/>
      <c r="G168" s="526"/>
      <c r="H168" s="567"/>
      <c r="I168" s="568"/>
      <c r="J168" s="515"/>
      <c r="K168" s="526"/>
      <c r="L168" s="567"/>
      <c r="M168" s="42" t="s">
        <v>17</v>
      </c>
      <c r="N168" s="47" t="s">
        <v>95</v>
      </c>
      <c r="O168" s="42"/>
      <c r="P168" s="47"/>
      <c r="Q168" s="588"/>
      <c r="R168" s="602"/>
      <c r="S168" s="335"/>
      <c r="T168" s="606"/>
      <c r="AO168" s="304"/>
      <c r="AP168" s="304"/>
      <c r="AQ168" s="304"/>
      <c r="AR168" s="304"/>
      <c r="AS168" s="304"/>
      <c r="AT168" s="304"/>
      <c r="AU168" s="304"/>
      <c r="AV168" s="304"/>
      <c r="AW168" s="304"/>
      <c r="AX168" s="304"/>
      <c r="AY168" s="304"/>
    </row>
    <row r="169" spans="1:51" s="308" customFormat="1" ht="12.75" customHeight="1">
      <c r="A169" s="581"/>
      <c r="B169" s="515"/>
      <c r="C169" s="515"/>
      <c r="D169" s="571"/>
      <c r="E169" s="570"/>
      <c r="F169" s="482"/>
      <c r="G169" s="526"/>
      <c r="H169" s="567"/>
      <c r="I169" s="568"/>
      <c r="J169" s="515"/>
      <c r="K169" s="42" t="s">
        <v>90</v>
      </c>
      <c r="L169" s="47" t="s">
        <v>41</v>
      </c>
      <c r="M169" s="73"/>
      <c r="N169" s="49"/>
      <c r="O169" s="42"/>
      <c r="P169" s="47"/>
      <c r="Q169" s="588"/>
      <c r="R169" s="602"/>
      <c r="S169" s="335"/>
      <c r="T169" s="606"/>
      <c r="AO169" s="185"/>
      <c r="AP169" s="185"/>
      <c r="AQ169" s="185"/>
      <c r="AR169" s="185"/>
      <c r="AS169" s="185"/>
      <c r="AT169" s="185"/>
      <c r="AU169" s="185"/>
      <c r="AV169" s="185"/>
      <c r="AW169" s="185"/>
      <c r="AX169" s="185"/>
      <c r="AY169" s="185"/>
    </row>
    <row r="170" spans="1:51" s="308" customFormat="1" ht="12.75" customHeight="1">
      <c r="A170" s="581"/>
      <c r="B170" s="515"/>
      <c r="C170" s="515"/>
      <c r="D170" s="571"/>
      <c r="E170" s="570"/>
      <c r="F170" s="482"/>
      <c r="G170" s="526"/>
      <c r="H170" s="567"/>
      <c r="I170" s="568"/>
      <c r="J170" s="515"/>
      <c r="K170" s="316" t="s">
        <v>155</v>
      </c>
      <c r="L170" s="47" t="s">
        <v>88</v>
      </c>
      <c r="M170" s="73"/>
      <c r="N170" s="49"/>
      <c r="O170" s="42"/>
      <c r="P170" s="47"/>
      <c r="Q170" s="588"/>
      <c r="R170" s="602"/>
      <c r="S170" s="335"/>
      <c r="T170" s="606"/>
      <c r="AO170" s="185"/>
      <c r="AP170" s="185"/>
      <c r="AQ170" s="185"/>
      <c r="AR170" s="185"/>
      <c r="AS170" s="185"/>
      <c r="AT170" s="185"/>
      <c r="AU170" s="185"/>
      <c r="AV170" s="185"/>
      <c r="AW170" s="185"/>
      <c r="AX170" s="185"/>
      <c r="AY170" s="185"/>
    </row>
    <row r="171" spans="1:51" s="308" customFormat="1" ht="12.75" customHeight="1">
      <c r="A171" s="581"/>
      <c r="B171" s="515"/>
      <c r="C171" s="515"/>
      <c r="D171" s="571"/>
      <c r="E171" s="570"/>
      <c r="F171" s="482"/>
      <c r="G171" s="526"/>
      <c r="H171" s="567"/>
      <c r="I171" s="568"/>
      <c r="J171" s="515"/>
      <c r="K171" s="42" t="s">
        <v>17</v>
      </c>
      <c r="L171" s="47" t="s">
        <v>95</v>
      </c>
      <c r="M171" s="73"/>
      <c r="N171" s="49"/>
      <c r="O171" s="42"/>
      <c r="P171" s="47"/>
      <c r="Q171" s="588"/>
      <c r="R171" s="602"/>
      <c r="S171" s="336">
        <v>1</v>
      </c>
      <c r="T171" s="606"/>
      <c r="AO171" s="185"/>
      <c r="AP171" s="185"/>
      <c r="AQ171" s="185"/>
      <c r="AR171" s="185"/>
      <c r="AS171" s="185"/>
      <c r="AT171" s="185"/>
      <c r="AU171" s="185"/>
      <c r="AV171" s="185"/>
      <c r="AW171" s="185"/>
      <c r="AX171" s="185"/>
      <c r="AY171" s="185"/>
    </row>
    <row r="172" spans="1:51" s="305" customFormat="1" ht="21.75" customHeight="1">
      <c r="A172" s="581"/>
      <c r="B172" s="515"/>
      <c r="C172" s="515"/>
      <c r="D172" s="571"/>
      <c r="E172" s="570"/>
      <c r="F172" s="482"/>
      <c r="G172" s="526">
        <v>37</v>
      </c>
      <c r="H172" s="567" t="s">
        <v>44</v>
      </c>
      <c r="I172" s="568" t="s">
        <v>84</v>
      </c>
      <c r="J172" s="515" t="s">
        <v>87</v>
      </c>
      <c r="K172" s="42" t="s">
        <v>89</v>
      </c>
      <c r="L172" s="47" t="s">
        <v>37</v>
      </c>
      <c r="M172" s="73"/>
      <c r="N172" s="49"/>
      <c r="O172" s="42"/>
      <c r="P172" s="47"/>
      <c r="Q172" s="588">
        <v>228</v>
      </c>
      <c r="R172" s="602"/>
      <c r="S172" s="337"/>
      <c r="T172" s="606"/>
      <c r="AO172" s="304"/>
      <c r="AP172" s="304"/>
      <c r="AQ172" s="304"/>
      <c r="AR172" s="304"/>
      <c r="AS172" s="304"/>
      <c r="AT172" s="304"/>
      <c r="AU172" s="304"/>
      <c r="AV172" s="304"/>
      <c r="AW172" s="304"/>
      <c r="AX172" s="304"/>
      <c r="AY172" s="304"/>
    </row>
    <row r="173" spans="1:51" s="305" customFormat="1" ht="21.75" customHeight="1">
      <c r="A173" s="581"/>
      <c r="B173" s="515"/>
      <c r="C173" s="515"/>
      <c r="D173" s="571"/>
      <c r="E173" s="570"/>
      <c r="F173" s="482"/>
      <c r="G173" s="526"/>
      <c r="H173" s="567"/>
      <c r="I173" s="568"/>
      <c r="J173" s="515"/>
      <c r="K173" s="42" t="s">
        <v>90</v>
      </c>
      <c r="L173" s="47" t="s">
        <v>41</v>
      </c>
      <c r="M173" s="73"/>
      <c r="N173" s="49"/>
      <c r="O173" s="42"/>
      <c r="P173" s="47"/>
      <c r="Q173" s="588"/>
      <c r="R173" s="602"/>
      <c r="S173" s="335"/>
      <c r="T173" s="606"/>
      <c r="AO173" s="304"/>
      <c r="AP173" s="304"/>
      <c r="AQ173" s="304"/>
      <c r="AR173" s="304"/>
      <c r="AS173" s="304"/>
      <c r="AT173" s="304"/>
      <c r="AU173" s="304"/>
      <c r="AV173" s="304"/>
      <c r="AW173" s="304"/>
      <c r="AX173" s="304"/>
      <c r="AY173" s="304"/>
    </row>
    <row r="174" spans="1:51" s="305" customFormat="1" ht="21.75" customHeight="1">
      <c r="A174" s="581"/>
      <c r="B174" s="515"/>
      <c r="C174" s="515"/>
      <c r="D174" s="571"/>
      <c r="E174" s="570"/>
      <c r="F174" s="482"/>
      <c r="G174" s="526"/>
      <c r="H174" s="567"/>
      <c r="I174" s="568"/>
      <c r="J174" s="515"/>
      <c r="K174" s="316" t="s">
        <v>155</v>
      </c>
      <c r="L174" s="47" t="s">
        <v>88</v>
      </c>
      <c r="M174" s="73"/>
      <c r="N174" s="49"/>
      <c r="O174" s="42"/>
      <c r="P174" s="47"/>
      <c r="Q174" s="588"/>
      <c r="R174" s="602"/>
      <c r="S174" s="335"/>
      <c r="T174" s="606"/>
      <c r="AO174" s="304"/>
      <c r="AP174" s="304"/>
      <c r="AQ174" s="304"/>
      <c r="AR174" s="304"/>
      <c r="AS174" s="304"/>
      <c r="AT174" s="304"/>
      <c r="AU174" s="304"/>
      <c r="AV174" s="304"/>
      <c r="AW174" s="304"/>
      <c r="AX174" s="304"/>
      <c r="AY174" s="304"/>
    </row>
    <row r="175" spans="1:51" s="308" customFormat="1" ht="21.75" customHeight="1">
      <c r="A175" s="581"/>
      <c r="B175" s="515"/>
      <c r="C175" s="515"/>
      <c r="D175" s="571"/>
      <c r="E175" s="570"/>
      <c r="F175" s="482"/>
      <c r="G175" s="526"/>
      <c r="H175" s="567"/>
      <c r="I175" s="568"/>
      <c r="J175" s="515"/>
      <c r="K175" s="42" t="s">
        <v>17</v>
      </c>
      <c r="L175" s="47" t="s">
        <v>95</v>
      </c>
      <c r="M175" s="73"/>
      <c r="N175" s="49"/>
      <c r="O175" s="42"/>
      <c r="P175" s="47"/>
      <c r="Q175" s="588"/>
      <c r="R175" s="602"/>
      <c r="S175" s="336"/>
      <c r="T175" s="606"/>
      <c r="AO175" s="185"/>
      <c r="AP175" s="185"/>
      <c r="AQ175" s="185"/>
      <c r="AR175" s="185"/>
      <c r="AS175" s="185"/>
      <c r="AT175" s="185"/>
      <c r="AU175" s="185"/>
      <c r="AV175" s="185"/>
      <c r="AW175" s="185"/>
      <c r="AX175" s="185"/>
      <c r="AY175" s="185"/>
    </row>
    <row r="176" spans="1:51" s="308" customFormat="1" ht="36.75" customHeight="1">
      <c r="A176" s="581"/>
      <c r="B176" s="515"/>
      <c r="C176" s="515"/>
      <c r="D176" s="571"/>
      <c r="E176" s="570"/>
      <c r="F176" s="482"/>
      <c r="G176" s="526" t="s">
        <v>89</v>
      </c>
      <c r="H176" s="567" t="s">
        <v>37</v>
      </c>
      <c r="I176" s="568" t="s">
        <v>84</v>
      </c>
      <c r="J176" s="515" t="s">
        <v>87</v>
      </c>
      <c r="K176" s="316" t="s">
        <v>155</v>
      </c>
      <c r="L176" s="47" t="s">
        <v>88</v>
      </c>
      <c r="M176" s="73"/>
      <c r="N176" s="49"/>
      <c r="O176" s="42"/>
      <c r="P176" s="47"/>
      <c r="Q176" s="588">
        <v>227</v>
      </c>
      <c r="R176" s="602"/>
      <c r="S176" s="337"/>
      <c r="T176" s="606"/>
      <c r="AO176" s="185"/>
      <c r="AP176" s="185"/>
      <c r="AQ176" s="185"/>
      <c r="AR176" s="185"/>
      <c r="AS176" s="185"/>
      <c r="AT176" s="185"/>
      <c r="AU176" s="185"/>
      <c r="AV176" s="185"/>
      <c r="AW176" s="185"/>
      <c r="AX176" s="185"/>
      <c r="AY176" s="185"/>
    </row>
    <row r="177" spans="1:51" s="308" customFormat="1" ht="36.75" customHeight="1">
      <c r="A177" s="581"/>
      <c r="B177" s="515"/>
      <c r="C177" s="515"/>
      <c r="D177" s="571"/>
      <c r="E177" s="570"/>
      <c r="F177" s="482"/>
      <c r="G177" s="526"/>
      <c r="H177" s="567"/>
      <c r="I177" s="568"/>
      <c r="J177" s="515"/>
      <c r="K177" s="42" t="s">
        <v>17</v>
      </c>
      <c r="L177" s="47" t="s">
        <v>95</v>
      </c>
      <c r="M177" s="73"/>
      <c r="N177" s="49"/>
      <c r="O177" s="42"/>
      <c r="P177" s="47"/>
      <c r="Q177" s="588"/>
      <c r="R177" s="602"/>
      <c r="S177" s="335"/>
      <c r="T177" s="606"/>
      <c r="AO177" s="185"/>
      <c r="AP177" s="185"/>
      <c r="AQ177" s="185"/>
      <c r="AR177" s="185"/>
      <c r="AS177" s="185"/>
      <c r="AT177" s="185"/>
      <c r="AU177" s="185"/>
      <c r="AV177" s="185"/>
      <c r="AW177" s="185"/>
      <c r="AX177" s="185"/>
      <c r="AY177" s="185"/>
    </row>
    <row r="178" spans="1:51" s="305" customFormat="1" ht="36.75" customHeight="1">
      <c r="A178" s="581"/>
      <c r="B178" s="515"/>
      <c r="C178" s="515"/>
      <c r="D178" s="571"/>
      <c r="E178" s="570"/>
      <c r="F178" s="482"/>
      <c r="G178" s="526" t="s">
        <v>90</v>
      </c>
      <c r="H178" s="567" t="s">
        <v>41</v>
      </c>
      <c r="I178" s="568" t="s">
        <v>84</v>
      </c>
      <c r="J178" s="515" t="s">
        <v>87</v>
      </c>
      <c r="K178" s="316" t="s">
        <v>155</v>
      </c>
      <c r="L178" s="47" t="s">
        <v>88</v>
      </c>
      <c r="M178" s="73"/>
      <c r="N178" s="49"/>
      <c r="O178" s="42"/>
      <c r="P178" s="47"/>
      <c r="Q178" s="588"/>
      <c r="R178" s="602"/>
      <c r="S178" s="335"/>
      <c r="T178" s="606"/>
      <c r="AO178" s="304"/>
      <c r="AP178" s="304"/>
      <c r="AQ178" s="304"/>
      <c r="AR178" s="304"/>
      <c r="AS178" s="304"/>
      <c r="AT178" s="304"/>
      <c r="AU178" s="304"/>
      <c r="AV178" s="304"/>
      <c r="AW178" s="304"/>
      <c r="AX178" s="304"/>
      <c r="AY178" s="304"/>
    </row>
    <row r="179" spans="1:51" s="308" customFormat="1" ht="36.75" customHeight="1">
      <c r="A179" s="581"/>
      <c r="B179" s="515"/>
      <c r="C179" s="515"/>
      <c r="D179" s="571"/>
      <c r="E179" s="570"/>
      <c r="F179" s="482"/>
      <c r="G179" s="526"/>
      <c r="H179" s="567"/>
      <c r="I179" s="568"/>
      <c r="J179" s="515"/>
      <c r="K179" s="42" t="s">
        <v>17</v>
      </c>
      <c r="L179" s="47" t="s">
        <v>95</v>
      </c>
      <c r="M179" s="73"/>
      <c r="N179" s="49"/>
      <c r="O179" s="42"/>
      <c r="P179" s="47"/>
      <c r="Q179" s="588"/>
      <c r="R179" s="602"/>
      <c r="S179" s="336">
        <v>1</v>
      </c>
      <c r="T179" s="606"/>
      <c r="AO179" s="185"/>
      <c r="AP179" s="185"/>
      <c r="AQ179" s="185"/>
      <c r="AR179" s="185"/>
      <c r="AS179" s="185"/>
      <c r="AT179" s="185"/>
      <c r="AU179" s="185"/>
      <c r="AV179" s="185"/>
      <c r="AW179" s="185"/>
      <c r="AX179" s="185"/>
      <c r="AY179" s="185"/>
    </row>
    <row r="180" spans="1:51" s="308" customFormat="1" ht="15.75" customHeight="1">
      <c r="A180" s="581"/>
      <c r="B180" s="515"/>
      <c r="C180" s="515"/>
      <c r="D180" s="571"/>
      <c r="E180" s="570"/>
      <c r="F180" s="482"/>
      <c r="G180" s="71" t="s">
        <v>155</v>
      </c>
      <c r="H180" s="47" t="s">
        <v>88</v>
      </c>
      <c r="I180" s="43"/>
      <c r="J180" s="114"/>
      <c r="K180" s="42"/>
      <c r="L180" s="47"/>
      <c r="M180" s="73"/>
      <c r="N180" s="49"/>
      <c r="O180" s="42"/>
      <c r="P180" s="47"/>
      <c r="Q180" s="588">
        <v>221</v>
      </c>
      <c r="R180" s="602"/>
      <c r="S180" s="337">
        <v>62</v>
      </c>
      <c r="T180" s="606"/>
      <c r="AO180" s="185"/>
      <c r="AP180" s="185"/>
      <c r="AQ180" s="185"/>
      <c r="AR180" s="185"/>
      <c r="AS180" s="185"/>
      <c r="AT180" s="185"/>
      <c r="AU180" s="185"/>
      <c r="AV180" s="185"/>
      <c r="AW180" s="185"/>
      <c r="AX180" s="185"/>
      <c r="AY180" s="185"/>
    </row>
    <row r="181" spans="1:51" s="308" customFormat="1" ht="12.75" customHeight="1">
      <c r="A181" s="581"/>
      <c r="B181" s="515"/>
      <c r="C181" s="515"/>
      <c r="D181" s="571"/>
      <c r="E181" s="570"/>
      <c r="F181" s="482"/>
      <c r="G181" s="42" t="s">
        <v>17</v>
      </c>
      <c r="H181" s="47" t="s">
        <v>95</v>
      </c>
      <c r="I181" s="43"/>
      <c r="J181" s="114"/>
      <c r="K181" s="42"/>
      <c r="L181" s="47"/>
      <c r="M181" s="73"/>
      <c r="N181" s="49"/>
      <c r="O181" s="42"/>
      <c r="P181" s="47"/>
      <c r="Q181" s="588"/>
      <c r="R181" s="602"/>
      <c r="S181" s="336">
        <v>338</v>
      </c>
      <c r="T181" s="606"/>
      <c r="AO181" s="185"/>
      <c r="AP181" s="185"/>
      <c r="AQ181" s="185"/>
      <c r="AR181" s="185"/>
      <c r="AS181" s="185"/>
      <c r="AT181" s="185"/>
      <c r="AU181" s="185"/>
      <c r="AV181" s="185"/>
      <c r="AW181" s="185"/>
      <c r="AX181" s="185"/>
      <c r="AY181" s="185"/>
    </row>
    <row r="182" spans="1:51" s="305" customFormat="1" ht="12.75" customHeight="1">
      <c r="A182" s="581"/>
      <c r="B182" s="515"/>
      <c r="C182" s="515" t="s">
        <v>93</v>
      </c>
      <c r="D182" s="571" t="s">
        <v>43</v>
      </c>
      <c r="E182" s="570" t="s">
        <v>244</v>
      </c>
      <c r="F182" s="482" t="s">
        <v>65</v>
      </c>
      <c r="G182" s="526" t="s">
        <v>91</v>
      </c>
      <c r="H182" s="567" t="s">
        <v>50</v>
      </c>
      <c r="I182" s="568" t="s">
        <v>84</v>
      </c>
      <c r="J182" s="515" t="s">
        <v>87</v>
      </c>
      <c r="K182" s="42" t="s">
        <v>92</v>
      </c>
      <c r="L182" s="47" t="s">
        <v>42</v>
      </c>
      <c r="M182" s="73"/>
      <c r="N182" s="49"/>
      <c r="O182" s="42"/>
      <c r="P182" s="47"/>
      <c r="Q182" s="588">
        <v>239</v>
      </c>
      <c r="R182" s="602"/>
      <c r="S182" s="337"/>
      <c r="T182" s="606"/>
      <c r="AO182" s="304"/>
      <c r="AP182" s="304"/>
      <c r="AQ182" s="304"/>
      <c r="AR182" s="304"/>
      <c r="AS182" s="304"/>
      <c r="AT182" s="304"/>
      <c r="AU182" s="304"/>
      <c r="AV182" s="304"/>
      <c r="AW182" s="304"/>
      <c r="AX182" s="304"/>
      <c r="AY182" s="304"/>
    </row>
    <row r="183" spans="1:51" s="308" customFormat="1" ht="12.75" customHeight="1">
      <c r="A183" s="581"/>
      <c r="B183" s="515"/>
      <c r="C183" s="515"/>
      <c r="D183" s="571"/>
      <c r="E183" s="570"/>
      <c r="F183" s="482"/>
      <c r="G183" s="526"/>
      <c r="H183" s="567"/>
      <c r="I183" s="568"/>
      <c r="J183" s="515"/>
      <c r="K183" s="42" t="s">
        <v>94</v>
      </c>
      <c r="L183" s="47" t="s">
        <v>40</v>
      </c>
      <c r="M183" s="73"/>
      <c r="N183" s="49"/>
      <c r="O183" s="42"/>
      <c r="P183" s="47"/>
      <c r="Q183" s="588"/>
      <c r="R183" s="602"/>
      <c r="S183" s="335">
        <v>1</v>
      </c>
      <c r="T183" s="606"/>
      <c r="AO183" s="185"/>
      <c r="AP183" s="185"/>
      <c r="AQ183" s="185"/>
      <c r="AR183" s="185"/>
      <c r="AS183" s="185"/>
      <c r="AT183" s="185"/>
      <c r="AU183" s="185"/>
      <c r="AV183" s="185"/>
      <c r="AW183" s="185"/>
      <c r="AX183" s="185"/>
      <c r="AY183" s="185"/>
    </row>
    <row r="184" spans="1:51" s="305" customFormat="1" ht="12.75" customHeight="1">
      <c r="A184" s="581"/>
      <c r="B184" s="515"/>
      <c r="C184" s="515"/>
      <c r="D184" s="571"/>
      <c r="E184" s="570"/>
      <c r="F184" s="482"/>
      <c r="G184" s="526"/>
      <c r="H184" s="567"/>
      <c r="I184" s="568"/>
      <c r="J184" s="515"/>
      <c r="K184" s="42">
        <v>37</v>
      </c>
      <c r="L184" s="47" t="s">
        <v>44</v>
      </c>
      <c r="M184" s="73"/>
      <c r="N184" s="49"/>
      <c r="O184" s="42"/>
      <c r="P184" s="47"/>
      <c r="Q184" s="588"/>
      <c r="R184" s="602"/>
      <c r="S184" s="335"/>
      <c r="T184" s="606"/>
      <c r="AO184" s="304"/>
      <c r="AP184" s="304"/>
      <c r="AQ184" s="304"/>
      <c r="AR184" s="304"/>
      <c r="AS184" s="304"/>
      <c r="AT184" s="304"/>
      <c r="AU184" s="304"/>
      <c r="AV184" s="304"/>
      <c r="AW184" s="304"/>
      <c r="AX184" s="304"/>
      <c r="AY184" s="304"/>
    </row>
    <row r="185" spans="1:51" s="305" customFormat="1" ht="12.75" customHeight="1">
      <c r="A185" s="581"/>
      <c r="B185" s="515"/>
      <c r="C185" s="515"/>
      <c r="D185" s="571"/>
      <c r="E185" s="570"/>
      <c r="F185" s="482"/>
      <c r="G185" s="526"/>
      <c r="H185" s="567"/>
      <c r="I185" s="568"/>
      <c r="J185" s="515"/>
      <c r="K185" s="42" t="s">
        <v>89</v>
      </c>
      <c r="L185" s="47" t="s">
        <v>37</v>
      </c>
      <c r="M185" s="73"/>
      <c r="N185" s="49"/>
      <c r="O185" s="42"/>
      <c r="P185" s="47"/>
      <c r="Q185" s="588"/>
      <c r="R185" s="602"/>
      <c r="S185" s="335"/>
      <c r="T185" s="606"/>
      <c r="AO185" s="304"/>
      <c r="AP185" s="304"/>
      <c r="AQ185" s="304"/>
      <c r="AR185" s="304"/>
      <c r="AS185" s="304"/>
      <c r="AT185" s="304"/>
      <c r="AU185" s="304"/>
      <c r="AV185" s="304"/>
      <c r="AW185" s="304"/>
      <c r="AX185" s="304"/>
      <c r="AY185" s="304"/>
    </row>
    <row r="186" spans="1:51" s="305" customFormat="1" ht="12.75" customHeight="1">
      <c r="A186" s="581"/>
      <c r="B186" s="515"/>
      <c r="C186" s="515"/>
      <c r="D186" s="571"/>
      <c r="E186" s="570"/>
      <c r="F186" s="482"/>
      <c r="G186" s="526"/>
      <c r="H186" s="567"/>
      <c r="I186" s="568"/>
      <c r="J186" s="515"/>
      <c r="K186" s="42" t="s">
        <v>90</v>
      </c>
      <c r="L186" s="47" t="s">
        <v>41</v>
      </c>
      <c r="M186" s="73"/>
      <c r="N186" s="49"/>
      <c r="O186" s="42"/>
      <c r="P186" s="47"/>
      <c r="Q186" s="588"/>
      <c r="R186" s="602"/>
      <c r="S186" s="335"/>
      <c r="T186" s="606"/>
      <c r="AO186" s="304"/>
      <c r="AP186" s="304"/>
      <c r="AQ186" s="304"/>
      <c r="AR186" s="304"/>
      <c r="AS186" s="304"/>
      <c r="AT186" s="304"/>
      <c r="AU186" s="304"/>
      <c r="AV186" s="304"/>
      <c r="AW186" s="304"/>
      <c r="AX186" s="304"/>
      <c r="AY186" s="304"/>
    </row>
    <row r="187" spans="1:51" s="308" customFormat="1" ht="12.75" customHeight="1">
      <c r="A187" s="581"/>
      <c r="B187" s="515"/>
      <c r="C187" s="515"/>
      <c r="D187" s="571"/>
      <c r="E187" s="570"/>
      <c r="F187" s="482"/>
      <c r="G187" s="526"/>
      <c r="H187" s="567"/>
      <c r="I187" s="568"/>
      <c r="J187" s="515"/>
      <c r="K187" s="316" t="s">
        <v>155</v>
      </c>
      <c r="L187" s="47" t="s">
        <v>88</v>
      </c>
      <c r="M187" s="73"/>
      <c r="N187" s="49"/>
      <c r="O187" s="42"/>
      <c r="P187" s="47"/>
      <c r="Q187" s="588"/>
      <c r="R187" s="602"/>
      <c r="S187" s="335">
        <v>3</v>
      </c>
      <c r="T187" s="606"/>
      <c r="AO187" s="185"/>
      <c r="AP187" s="185"/>
      <c r="AQ187" s="185"/>
      <c r="AR187" s="185"/>
      <c r="AS187" s="185"/>
      <c r="AT187" s="185"/>
      <c r="AU187" s="185"/>
      <c r="AV187" s="185"/>
      <c r="AW187" s="185"/>
      <c r="AX187" s="185"/>
      <c r="AY187" s="185"/>
    </row>
    <row r="188" spans="1:51" s="308" customFormat="1" ht="12.75" customHeight="1">
      <c r="A188" s="581"/>
      <c r="B188" s="515"/>
      <c r="C188" s="515"/>
      <c r="D188" s="571"/>
      <c r="E188" s="570"/>
      <c r="F188" s="482"/>
      <c r="G188" s="526"/>
      <c r="H188" s="567"/>
      <c r="I188" s="568" t="s">
        <v>84</v>
      </c>
      <c r="J188" s="515" t="s">
        <v>65</v>
      </c>
      <c r="K188" s="42" t="s">
        <v>17</v>
      </c>
      <c r="L188" s="47" t="s">
        <v>95</v>
      </c>
      <c r="M188" s="73"/>
      <c r="N188" s="49"/>
      <c r="O188" s="42"/>
      <c r="P188" s="47"/>
      <c r="Q188" s="588"/>
      <c r="R188" s="602"/>
      <c r="S188" s="336">
        <v>12</v>
      </c>
      <c r="T188" s="606"/>
      <c r="AO188" s="185"/>
      <c r="AP188" s="185"/>
      <c r="AQ188" s="185"/>
      <c r="AR188" s="185"/>
      <c r="AS188" s="185"/>
      <c r="AT188" s="185"/>
      <c r="AU188" s="185"/>
      <c r="AV188" s="185"/>
      <c r="AW188" s="185"/>
      <c r="AX188" s="185"/>
      <c r="AY188" s="185"/>
    </row>
    <row r="189" spans="1:51" s="308" customFormat="1" ht="12.75" customHeight="1">
      <c r="A189" s="581"/>
      <c r="B189" s="515"/>
      <c r="C189" s="515"/>
      <c r="D189" s="571"/>
      <c r="E189" s="570"/>
      <c r="F189" s="482"/>
      <c r="G189" s="526" t="s">
        <v>92</v>
      </c>
      <c r="H189" s="567" t="s">
        <v>42</v>
      </c>
      <c r="I189" s="568" t="s">
        <v>84</v>
      </c>
      <c r="J189" s="515" t="s">
        <v>87</v>
      </c>
      <c r="K189" s="42" t="s">
        <v>94</v>
      </c>
      <c r="L189" s="47" t="s">
        <v>40</v>
      </c>
      <c r="M189" s="73"/>
      <c r="N189" s="49"/>
      <c r="O189" s="42"/>
      <c r="P189" s="47"/>
      <c r="Q189" s="588">
        <v>232</v>
      </c>
      <c r="R189" s="602"/>
      <c r="S189" s="337">
        <v>2</v>
      </c>
      <c r="T189" s="606"/>
      <c r="AO189" s="185"/>
      <c r="AP189" s="185"/>
      <c r="AQ189" s="185"/>
      <c r="AR189" s="185"/>
      <c r="AS189" s="185"/>
      <c r="AT189" s="185"/>
      <c r="AU189" s="185"/>
      <c r="AV189" s="185"/>
      <c r="AW189" s="185"/>
      <c r="AX189" s="185"/>
      <c r="AY189" s="185"/>
    </row>
    <row r="190" spans="1:51" s="305" customFormat="1" ht="12.75" customHeight="1">
      <c r="A190" s="581"/>
      <c r="B190" s="515"/>
      <c r="C190" s="515"/>
      <c r="D190" s="571"/>
      <c r="E190" s="570"/>
      <c r="F190" s="482"/>
      <c r="G190" s="526"/>
      <c r="H190" s="567"/>
      <c r="I190" s="568"/>
      <c r="J190" s="515"/>
      <c r="K190" s="42">
        <v>37</v>
      </c>
      <c r="L190" s="47" t="s">
        <v>44</v>
      </c>
      <c r="M190" s="73"/>
      <c r="N190" s="49"/>
      <c r="O190" s="42"/>
      <c r="P190" s="47"/>
      <c r="Q190" s="588"/>
      <c r="R190" s="602"/>
      <c r="S190" s="335"/>
      <c r="T190" s="606"/>
      <c r="AO190" s="304"/>
      <c r="AP190" s="304"/>
      <c r="AQ190" s="304"/>
      <c r="AR190" s="304"/>
      <c r="AS190" s="304"/>
      <c r="AT190" s="304"/>
      <c r="AU190" s="304"/>
      <c r="AV190" s="304"/>
      <c r="AW190" s="304"/>
      <c r="AX190" s="304"/>
      <c r="AY190" s="304"/>
    </row>
    <row r="191" spans="1:51" s="305" customFormat="1" ht="12.75" customHeight="1">
      <c r="A191" s="581"/>
      <c r="B191" s="515"/>
      <c r="C191" s="515"/>
      <c r="D191" s="571"/>
      <c r="E191" s="570"/>
      <c r="F191" s="482"/>
      <c r="G191" s="526"/>
      <c r="H191" s="567"/>
      <c r="I191" s="568"/>
      <c r="J191" s="515"/>
      <c r="K191" s="42" t="s">
        <v>89</v>
      </c>
      <c r="L191" s="47" t="s">
        <v>37</v>
      </c>
      <c r="M191" s="73"/>
      <c r="N191" s="49"/>
      <c r="O191" s="42"/>
      <c r="P191" s="47"/>
      <c r="Q191" s="588"/>
      <c r="R191" s="602"/>
      <c r="S191" s="335">
        <v>1</v>
      </c>
      <c r="T191" s="606"/>
      <c r="AO191" s="304"/>
      <c r="AP191" s="304"/>
      <c r="AQ191" s="304"/>
      <c r="AR191" s="304"/>
      <c r="AS191" s="304"/>
      <c r="AT191" s="304"/>
      <c r="AU191" s="304"/>
      <c r="AV191" s="304"/>
      <c r="AW191" s="304"/>
      <c r="AX191" s="304"/>
      <c r="AY191" s="304"/>
    </row>
    <row r="192" spans="1:51" s="305" customFormat="1" ht="12.75" customHeight="1">
      <c r="A192" s="581"/>
      <c r="B192" s="515"/>
      <c r="C192" s="515"/>
      <c r="D192" s="571"/>
      <c r="E192" s="570"/>
      <c r="F192" s="482"/>
      <c r="G192" s="526"/>
      <c r="H192" s="567"/>
      <c r="I192" s="568"/>
      <c r="J192" s="515"/>
      <c r="K192" s="42" t="s">
        <v>90</v>
      </c>
      <c r="L192" s="47" t="s">
        <v>41</v>
      </c>
      <c r="M192" s="73"/>
      <c r="N192" s="49"/>
      <c r="O192" s="42"/>
      <c r="P192" s="47"/>
      <c r="Q192" s="588"/>
      <c r="R192" s="602"/>
      <c r="S192" s="335"/>
      <c r="T192" s="606"/>
      <c r="AO192" s="304"/>
      <c r="AP192" s="304"/>
      <c r="AQ192" s="304"/>
      <c r="AR192" s="304"/>
      <c r="AS192" s="304"/>
      <c r="AT192" s="304"/>
      <c r="AU192" s="304"/>
      <c r="AV192" s="304"/>
      <c r="AW192" s="304"/>
      <c r="AX192" s="304"/>
      <c r="AY192" s="304"/>
    </row>
    <row r="193" spans="1:51" s="308" customFormat="1" ht="12.75" customHeight="1">
      <c r="A193" s="581"/>
      <c r="B193" s="515"/>
      <c r="C193" s="515"/>
      <c r="D193" s="571"/>
      <c r="E193" s="570"/>
      <c r="F193" s="482"/>
      <c r="G193" s="526"/>
      <c r="H193" s="567"/>
      <c r="I193" s="568"/>
      <c r="J193" s="515"/>
      <c r="K193" s="316" t="s">
        <v>155</v>
      </c>
      <c r="L193" s="47" t="s">
        <v>88</v>
      </c>
      <c r="M193" s="73"/>
      <c r="N193" s="49"/>
      <c r="O193" s="42"/>
      <c r="P193" s="47"/>
      <c r="Q193" s="588"/>
      <c r="R193" s="602"/>
      <c r="S193" s="335"/>
      <c r="T193" s="606"/>
      <c r="AO193" s="185"/>
      <c r="AP193" s="185"/>
      <c r="AQ193" s="185"/>
      <c r="AR193" s="185"/>
      <c r="AS193" s="185"/>
      <c r="AT193" s="185"/>
      <c r="AU193" s="185"/>
      <c r="AV193" s="185"/>
      <c r="AW193" s="185"/>
      <c r="AX193" s="185"/>
      <c r="AY193" s="185"/>
    </row>
    <row r="194" spans="1:51" s="308" customFormat="1" ht="12.75" customHeight="1">
      <c r="A194" s="581"/>
      <c r="B194" s="515"/>
      <c r="C194" s="515"/>
      <c r="D194" s="571"/>
      <c r="E194" s="570"/>
      <c r="F194" s="482"/>
      <c r="G194" s="526"/>
      <c r="H194" s="567"/>
      <c r="I194" s="568" t="s">
        <v>84</v>
      </c>
      <c r="J194" s="515" t="s">
        <v>65</v>
      </c>
      <c r="K194" s="42" t="s">
        <v>17</v>
      </c>
      <c r="L194" s="47" t="s">
        <v>95</v>
      </c>
      <c r="M194" s="73"/>
      <c r="N194" s="49"/>
      <c r="O194" s="42"/>
      <c r="P194" s="47"/>
      <c r="Q194" s="588"/>
      <c r="R194" s="602"/>
      <c r="S194" s="336">
        <v>3</v>
      </c>
      <c r="T194" s="606"/>
      <c r="AO194" s="185"/>
      <c r="AP194" s="185"/>
      <c r="AQ194" s="185"/>
      <c r="AR194" s="185"/>
      <c r="AS194" s="185"/>
      <c r="AT194" s="185"/>
      <c r="AU194" s="185"/>
      <c r="AV194" s="185"/>
      <c r="AW194" s="185"/>
      <c r="AX194" s="185"/>
      <c r="AY194" s="185"/>
    </row>
    <row r="195" spans="1:51" s="308" customFormat="1" ht="12.75" customHeight="1">
      <c r="A195" s="581"/>
      <c r="B195" s="515"/>
      <c r="C195" s="515"/>
      <c r="D195" s="571"/>
      <c r="E195" s="570"/>
      <c r="F195" s="482"/>
      <c r="G195" s="526" t="s">
        <v>94</v>
      </c>
      <c r="H195" s="567" t="s">
        <v>40</v>
      </c>
      <c r="I195" s="568" t="s">
        <v>84</v>
      </c>
      <c r="J195" s="515" t="s">
        <v>87</v>
      </c>
      <c r="K195" s="526">
        <v>37</v>
      </c>
      <c r="L195" s="567" t="s">
        <v>44</v>
      </c>
      <c r="M195" s="557" t="s">
        <v>85</v>
      </c>
      <c r="N195" s="529" t="s">
        <v>86</v>
      </c>
      <c r="O195" s="42" t="s">
        <v>90</v>
      </c>
      <c r="P195" s="47" t="s">
        <v>41</v>
      </c>
      <c r="Q195" s="588">
        <v>236</v>
      </c>
      <c r="R195" s="602"/>
      <c r="S195" s="337"/>
      <c r="T195" s="606"/>
      <c r="AO195" s="185"/>
      <c r="AP195" s="185"/>
      <c r="AQ195" s="185"/>
      <c r="AR195" s="185"/>
      <c r="AS195" s="185"/>
      <c r="AT195" s="185"/>
      <c r="AU195" s="185"/>
      <c r="AV195" s="185"/>
      <c r="AW195" s="185"/>
      <c r="AX195" s="185"/>
      <c r="AY195" s="185"/>
    </row>
    <row r="196" spans="1:51" s="308" customFormat="1" ht="12.75" customHeight="1">
      <c r="A196" s="581"/>
      <c r="B196" s="515"/>
      <c r="C196" s="515"/>
      <c r="D196" s="571"/>
      <c r="E196" s="570"/>
      <c r="F196" s="482"/>
      <c r="G196" s="526"/>
      <c r="H196" s="567"/>
      <c r="I196" s="568"/>
      <c r="J196" s="515"/>
      <c r="K196" s="526"/>
      <c r="L196" s="567"/>
      <c r="M196" s="557"/>
      <c r="N196" s="528"/>
      <c r="O196" s="42" t="s">
        <v>17</v>
      </c>
      <c r="P196" s="47" t="s">
        <v>95</v>
      </c>
      <c r="Q196" s="588"/>
      <c r="R196" s="602"/>
      <c r="S196" s="335"/>
      <c r="T196" s="606"/>
      <c r="AO196" s="185"/>
      <c r="AP196" s="185"/>
      <c r="AQ196" s="185"/>
      <c r="AR196" s="185"/>
      <c r="AS196" s="185"/>
      <c r="AT196" s="185"/>
      <c r="AU196" s="185"/>
      <c r="AV196" s="185"/>
      <c r="AW196" s="185"/>
      <c r="AX196" s="185"/>
      <c r="AY196" s="185"/>
    </row>
    <row r="197" spans="1:51" s="305" customFormat="1" ht="12.75" customHeight="1">
      <c r="A197" s="581"/>
      <c r="B197" s="515"/>
      <c r="C197" s="515"/>
      <c r="D197" s="571"/>
      <c r="E197" s="570"/>
      <c r="F197" s="482"/>
      <c r="G197" s="526"/>
      <c r="H197" s="567"/>
      <c r="I197" s="568"/>
      <c r="J197" s="515"/>
      <c r="K197" s="42" t="s">
        <v>89</v>
      </c>
      <c r="L197" s="47" t="s">
        <v>37</v>
      </c>
      <c r="M197" s="73"/>
      <c r="N197" s="49"/>
      <c r="O197" s="42"/>
      <c r="P197" s="47"/>
      <c r="Q197" s="588"/>
      <c r="R197" s="602"/>
      <c r="S197" s="335">
        <v>1</v>
      </c>
      <c r="T197" s="606"/>
      <c r="AO197" s="304"/>
      <c r="AP197" s="304"/>
      <c r="AQ197" s="304"/>
      <c r="AR197" s="304"/>
      <c r="AS197" s="304"/>
      <c r="AT197" s="304"/>
      <c r="AU197" s="304"/>
      <c r="AV197" s="304"/>
      <c r="AW197" s="304"/>
      <c r="AX197" s="304"/>
      <c r="AY197" s="304"/>
    </row>
    <row r="198" spans="1:51" s="308" customFormat="1" ht="12.75" customHeight="1">
      <c r="A198" s="581"/>
      <c r="B198" s="515"/>
      <c r="C198" s="515"/>
      <c r="D198" s="571"/>
      <c r="E198" s="570"/>
      <c r="F198" s="482"/>
      <c r="G198" s="526"/>
      <c r="H198" s="567"/>
      <c r="I198" s="568"/>
      <c r="J198" s="515"/>
      <c r="K198" s="42" t="s">
        <v>90</v>
      </c>
      <c r="L198" s="303" t="s">
        <v>41</v>
      </c>
      <c r="M198" s="317"/>
      <c r="N198" s="317"/>
      <c r="O198" s="317"/>
      <c r="P198" s="317"/>
      <c r="Q198" s="588"/>
      <c r="R198" s="602"/>
      <c r="S198" s="335">
        <v>5</v>
      </c>
      <c r="T198" s="606"/>
      <c r="AO198" s="185"/>
      <c r="AP198" s="185"/>
      <c r="AQ198" s="185"/>
      <c r="AR198" s="185"/>
      <c r="AS198" s="185"/>
      <c r="AT198" s="185"/>
      <c r="AU198" s="185"/>
      <c r="AV198" s="185"/>
      <c r="AW198" s="185"/>
      <c r="AX198" s="185"/>
      <c r="AY198" s="185"/>
    </row>
    <row r="199" spans="1:51" s="308" customFormat="1" ht="12.75" customHeight="1">
      <c r="A199" s="581"/>
      <c r="B199" s="515"/>
      <c r="C199" s="515"/>
      <c r="D199" s="571"/>
      <c r="E199" s="570"/>
      <c r="F199" s="482"/>
      <c r="G199" s="526"/>
      <c r="H199" s="567"/>
      <c r="I199" s="568"/>
      <c r="J199" s="515"/>
      <c r="K199" s="316" t="s">
        <v>155</v>
      </c>
      <c r="L199" s="47" t="s">
        <v>88</v>
      </c>
      <c r="M199" s="317"/>
      <c r="N199" s="317"/>
      <c r="O199" s="317"/>
      <c r="P199" s="317"/>
      <c r="Q199" s="588"/>
      <c r="R199" s="602"/>
      <c r="S199" s="335">
        <v>3</v>
      </c>
      <c r="T199" s="606"/>
      <c r="AO199" s="185"/>
      <c r="AP199" s="185"/>
      <c r="AQ199" s="185"/>
      <c r="AR199" s="185"/>
      <c r="AS199" s="185"/>
      <c r="AT199" s="185"/>
      <c r="AU199" s="185"/>
      <c r="AV199" s="185"/>
      <c r="AW199" s="185"/>
      <c r="AX199" s="185"/>
      <c r="AY199" s="185"/>
    </row>
    <row r="200" spans="1:51" s="308" customFormat="1" ht="12.75" customHeight="1">
      <c r="A200" s="581"/>
      <c r="B200" s="515"/>
      <c r="C200" s="515"/>
      <c r="D200" s="571"/>
      <c r="E200" s="570"/>
      <c r="F200" s="482"/>
      <c r="G200" s="526"/>
      <c r="H200" s="567"/>
      <c r="I200" s="568" t="s">
        <v>84</v>
      </c>
      <c r="J200" s="515" t="s">
        <v>65</v>
      </c>
      <c r="K200" s="42" t="s">
        <v>17</v>
      </c>
      <c r="L200" s="47" t="s">
        <v>95</v>
      </c>
      <c r="M200" s="73"/>
      <c r="N200" s="49"/>
      <c r="O200" s="42"/>
      <c r="P200" s="47"/>
      <c r="Q200" s="588"/>
      <c r="R200" s="602"/>
      <c r="S200" s="336">
        <v>76</v>
      </c>
      <c r="T200" s="606"/>
      <c r="AO200" s="185"/>
      <c r="AP200" s="185"/>
      <c r="AQ200" s="185"/>
      <c r="AR200" s="185"/>
      <c r="AS200" s="185"/>
      <c r="AT200" s="185"/>
      <c r="AU200" s="185"/>
      <c r="AV200" s="185"/>
      <c r="AW200" s="185"/>
      <c r="AX200" s="185"/>
      <c r="AY200" s="185"/>
    </row>
    <row r="201" spans="1:51" s="305" customFormat="1" ht="20.25" customHeight="1">
      <c r="A201" s="581"/>
      <c r="B201" s="515"/>
      <c r="C201" s="515"/>
      <c r="D201" s="571"/>
      <c r="E201" s="570"/>
      <c r="F201" s="482"/>
      <c r="G201" s="526">
        <v>37</v>
      </c>
      <c r="H201" s="567" t="s">
        <v>44</v>
      </c>
      <c r="I201" s="568" t="s">
        <v>84</v>
      </c>
      <c r="J201" s="515" t="s">
        <v>87</v>
      </c>
      <c r="K201" s="42" t="s">
        <v>89</v>
      </c>
      <c r="L201" s="47" t="s">
        <v>37</v>
      </c>
      <c r="M201" s="73"/>
      <c r="N201" s="49"/>
      <c r="O201" s="42"/>
      <c r="P201" s="47"/>
      <c r="Q201" s="588">
        <v>238</v>
      </c>
      <c r="R201" s="602"/>
      <c r="S201" s="337">
        <v>1</v>
      </c>
      <c r="T201" s="606"/>
      <c r="AO201" s="304"/>
      <c r="AP201" s="304"/>
      <c r="AQ201" s="304"/>
      <c r="AR201" s="304"/>
      <c r="AS201" s="304"/>
      <c r="AT201" s="304"/>
      <c r="AU201" s="304"/>
      <c r="AV201" s="304"/>
      <c r="AW201" s="304"/>
      <c r="AX201" s="304"/>
      <c r="AY201" s="304"/>
    </row>
    <row r="202" spans="1:51" s="305" customFormat="1" ht="20.25" customHeight="1">
      <c r="A202" s="581"/>
      <c r="B202" s="515"/>
      <c r="C202" s="515"/>
      <c r="D202" s="571"/>
      <c r="E202" s="570"/>
      <c r="F202" s="482"/>
      <c r="G202" s="526"/>
      <c r="H202" s="567"/>
      <c r="I202" s="568"/>
      <c r="J202" s="515"/>
      <c r="K202" s="42" t="s">
        <v>90</v>
      </c>
      <c r="L202" s="47" t="s">
        <v>41</v>
      </c>
      <c r="M202" s="73"/>
      <c r="N202" s="49"/>
      <c r="O202" s="42"/>
      <c r="P202" s="47"/>
      <c r="Q202" s="588"/>
      <c r="R202" s="602"/>
      <c r="S202" s="335"/>
      <c r="T202" s="606"/>
      <c r="AO202" s="304"/>
      <c r="AP202" s="304"/>
      <c r="AQ202" s="304"/>
      <c r="AR202" s="304"/>
      <c r="AS202" s="304"/>
      <c r="AT202" s="304"/>
      <c r="AU202" s="304"/>
      <c r="AV202" s="304"/>
      <c r="AW202" s="304"/>
      <c r="AX202" s="304"/>
      <c r="AY202" s="304"/>
    </row>
    <row r="203" spans="1:51" s="308" customFormat="1" ht="20.25" customHeight="1">
      <c r="A203" s="581"/>
      <c r="B203" s="515"/>
      <c r="C203" s="515"/>
      <c r="D203" s="571"/>
      <c r="E203" s="570"/>
      <c r="F203" s="482"/>
      <c r="G203" s="526"/>
      <c r="H203" s="567"/>
      <c r="I203" s="568"/>
      <c r="J203" s="515"/>
      <c r="K203" s="316" t="s">
        <v>155</v>
      </c>
      <c r="L203" s="47" t="s">
        <v>88</v>
      </c>
      <c r="M203" s="73"/>
      <c r="N203" s="49"/>
      <c r="O203" s="42"/>
      <c r="P203" s="47"/>
      <c r="Q203" s="588"/>
      <c r="R203" s="602"/>
      <c r="S203" s="335">
        <v>1</v>
      </c>
      <c r="T203" s="606"/>
      <c r="AO203" s="185"/>
      <c r="AP203" s="185"/>
      <c r="AQ203" s="185"/>
      <c r="AR203" s="185"/>
      <c r="AS203" s="185"/>
      <c r="AT203" s="185"/>
      <c r="AU203" s="185"/>
      <c r="AV203" s="185"/>
      <c r="AW203" s="185"/>
      <c r="AX203" s="185"/>
      <c r="AY203" s="185"/>
    </row>
    <row r="204" spans="1:51" s="308" customFormat="1" ht="20.25" customHeight="1">
      <c r="A204" s="581"/>
      <c r="B204" s="515"/>
      <c r="C204" s="515"/>
      <c r="D204" s="571"/>
      <c r="E204" s="570"/>
      <c r="F204" s="482"/>
      <c r="G204" s="526"/>
      <c r="H204" s="567"/>
      <c r="I204" s="568"/>
      <c r="J204" s="515"/>
      <c r="K204" s="42" t="s">
        <v>17</v>
      </c>
      <c r="L204" s="47" t="s">
        <v>95</v>
      </c>
      <c r="M204" s="73"/>
      <c r="N204" s="49"/>
      <c r="O204" s="42"/>
      <c r="P204" s="47"/>
      <c r="Q204" s="588"/>
      <c r="R204" s="602"/>
      <c r="S204" s="336">
        <v>5</v>
      </c>
      <c r="T204" s="606"/>
      <c r="AO204" s="185"/>
      <c r="AP204" s="185"/>
      <c r="AQ204" s="185"/>
      <c r="AR204" s="185"/>
      <c r="AS204" s="185"/>
      <c r="AT204" s="185"/>
      <c r="AU204" s="185"/>
      <c r="AV204" s="185"/>
      <c r="AW204" s="185"/>
      <c r="AX204" s="185"/>
      <c r="AY204" s="185"/>
    </row>
    <row r="205" spans="1:51" s="308" customFormat="1" ht="33.75" customHeight="1">
      <c r="A205" s="581"/>
      <c r="B205" s="515"/>
      <c r="C205" s="515"/>
      <c r="D205" s="571"/>
      <c r="E205" s="570"/>
      <c r="F205" s="482"/>
      <c r="G205" s="526" t="s">
        <v>89</v>
      </c>
      <c r="H205" s="567" t="s">
        <v>37</v>
      </c>
      <c r="I205" s="568" t="s">
        <v>84</v>
      </c>
      <c r="J205" s="515" t="s">
        <v>87</v>
      </c>
      <c r="K205" s="316" t="s">
        <v>155</v>
      </c>
      <c r="L205" s="47" t="s">
        <v>88</v>
      </c>
      <c r="M205" s="73"/>
      <c r="N205" s="49"/>
      <c r="O205" s="42"/>
      <c r="P205" s="47"/>
      <c r="Q205" s="588">
        <v>237</v>
      </c>
      <c r="R205" s="602"/>
      <c r="S205" s="337"/>
      <c r="T205" s="606"/>
      <c r="AO205" s="185"/>
      <c r="AP205" s="185"/>
      <c r="AQ205" s="185"/>
      <c r="AR205" s="185"/>
      <c r="AS205" s="185"/>
      <c r="AT205" s="185"/>
      <c r="AU205" s="185"/>
      <c r="AV205" s="185"/>
      <c r="AW205" s="185"/>
      <c r="AX205" s="185"/>
      <c r="AY205" s="185"/>
    </row>
    <row r="206" spans="1:51" s="308" customFormat="1" ht="33.75" customHeight="1">
      <c r="A206" s="581"/>
      <c r="B206" s="515"/>
      <c r="C206" s="515"/>
      <c r="D206" s="571"/>
      <c r="E206" s="570"/>
      <c r="F206" s="482"/>
      <c r="G206" s="526"/>
      <c r="H206" s="567"/>
      <c r="I206" s="568"/>
      <c r="J206" s="515"/>
      <c r="K206" s="42" t="s">
        <v>17</v>
      </c>
      <c r="L206" s="47" t="s">
        <v>95</v>
      </c>
      <c r="M206" s="73"/>
      <c r="N206" s="49"/>
      <c r="O206" s="42"/>
      <c r="P206" s="47"/>
      <c r="Q206" s="588"/>
      <c r="R206" s="602"/>
      <c r="S206" s="335">
        <v>3</v>
      </c>
      <c r="T206" s="606"/>
      <c r="AO206" s="185"/>
      <c r="AP206" s="185"/>
      <c r="AQ206" s="185"/>
      <c r="AR206" s="185"/>
      <c r="AS206" s="185"/>
      <c r="AT206" s="185"/>
      <c r="AU206" s="185"/>
      <c r="AV206" s="185"/>
      <c r="AW206" s="185"/>
      <c r="AX206" s="185"/>
      <c r="AY206" s="185"/>
    </row>
    <row r="207" spans="1:51" s="308" customFormat="1" ht="33.75" customHeight="1">
      <c r="A207" s="581"/>
      <c r="B207" s="515"/>
      <c r="C207" s="515"/>
      <c r="D207" s="571"/>
      <c r="E207" s="570"/>
      <c r="F207" s="482"/>
      <c r="G207" s="526" t="s">
        <v>90</v>
      </c>
      <c r="H207" s="567" t="s">
        <v>41</v>
      </c>
      <c r="I207" s="568" t="s">
        <v>84</v>
      </c>
      <c r="J207" s="515" t="s">
        <v>87</v>
      </c>
      <c r="K207" s="316" t="s">
        <v>155</v>
      </c>
      <c r="L207" s="47" t="s">
        <v>88</v>
      </c>
      <c r="M207" s="73"/>
      <c r="N207" s="49"/>
      <c r="O207" s="42"/>
      <c r="P207" s="47"/>
      <c r="Q207" s="588"/>
      <c r="R207" s="602"/>
      <c r="S207" s="335"/>
      <c r="T207" s="606"/>
      <c r="AO207" s="185"/>
      <c r="AP207" s="185"/>
      <c r="AQ207" s="185"/>
      <c r="AR207" s="185"/>
      <c r="AS207" s="185"/>
      <c r="AT207" s="185"/>
      <c r="AU207" s="185"/>
      <c r="AV207" s="185"/>
      <c r="AW207" s="185"/>
      <c r="AX207" s="185"/>
      <c r="AY207" s="185"/>
    </row>
    <row r="208" spans="1:51" s="308" customFormat="1" ht="33.75" customHeight="1">
      <c r="A208" s="581"/>
      <c r="B208" s="515"/>
      <c r="C208" s="515"/>
      <c r="D208" s="571"/>
      <c r="E208" s="570"/>
      <c r="F208" s="482"/>
      <c r="G208" s="526"/>
      <c r="H208" s="567"/>
      <c r="I208" s="568"/>
      <c r="J208" s="515"/>
      <c r="K208" s="42" t="s">
        <v>17</v>
      </c>
      <c r="L208" s="47" t="s">
        <v>95</v>
      </c>
      <c r="M208" s="73"/>
      <c r="N208" s="49"/>
      <c r="O208" s="42"/>
      <c r="P208" s="47"/>
      <c r="Q208" s="588"/>
      <c r="R208" s="602"/>
      <c r="S208" s="336">
        <v>22</v>
      </c>
      <c r="T208" s="606"/>
      <c r="AO208" s="185"/>
      <c r="AP208" s="185"/>
      <c r="AQ208" s="185"/>
      <c r="AR208" s="185"/>
      <c r="AS208" s="185"/>
      <c r="AT208" s="185"/>
      <c r="AU208" s="185"/>
      <c r="AV208" s="185"/>
      <c r="AW208" s="185"/>
      <c r="AX208" s="185"/>
      <c r="AY208" s="185"/>
    </row>
    <row r="209" spans="1:51" s="308" customFormat="1" ht="12.75" customHeight="1">
      <c r="A209" s="581"/>
      <c r="B209" s="515"/>
      <c r="C209" s="515"/>
      <c r="D209" s="571"/>
      <c r="E209" s="570"/>
      <c r="F209" s="482"/>
      <c r="G209" s="71" t="s">
        <v>155</v>
      </c>
      <c r="H209" s="47" t="s">
        <v>88</v>
      </c>
      <c r="I209" s="43"/>
      <c r="J209" s="114"/>
      <c r="K209" s="42"/>
      <c r="L209" s="47"/>
      <c r="M209" s="73"/>
      <c r="N209" s="49"/>
      <c r="O209" s="42"/>
      <c r="P209" s="47"/>
      <c r="Q209" s="588">
        <v>231</v>
      </c>
      <c r="R209" s="602"/>
      <c r="S209" s="337">
        <v>354</v>
      </c>
      <c r="T209" s="606"/>
      <c r="AO209" s="185"/>
      <c r="AP209" s="185"/>
      <c r="AQ209" s="185"/>
      <c r="AR209" s="185"/>
      <c r="AS209" s="185"/>
      <c r="AT209" s="185"/>
      <c r="AU209" s="185"/>
      <c r="AV209" s="185"/>
      <c r="AW209" s="185"/>
      <c r="AX209" s="185"/>
      <c r="AY209" s="185"/>
    </row>
    <row r="210" spans="1:20" s="308" customFormat="1" ht="13.5" customHeight="1" thickBot="1">
      <c r="A210" s="581"/>
      <c r="B210" s="515"/>
      <c r="C210" s="515"/>
      <c r="D210" s="571"/>
      <c r="E210" s="570"/>
      <c r="F210" s="482"/>
      <c r="G210" s="42" t="s">
        <v>17</v>
      </c>
      <c r="H210" s="47" t="s">
        <v>95</v>
      </c>
      <c r="I210" s="317"/>
      <c r="J210" s="317"/>
      <c r="K210" s="317"/>
      <c r="L210" s="317"/>
      <c r="M210" s="317"/>
      <c r="N210" s="317"/>
      <c r="O210" s="317"/>
      <c r="P210" s="317"/>
      <c r="Q210" s="599"/>
      <c r="R210" s="602"/>
      <c r="S210" s="338">
        <v>426</v>
      </c>
      <c r="T210" s="606"/>
    </row>
    <row r="211" spans="1:51" s="305" customFormat="1" ht="25.5" customHeight="1">
      <c r="A211" s="581"/>
      <c r="B211" s="515"/>
      <c r="C211" s="515" t="s">
        <v>94</v>
      </c>
      <c r="D211" s="571" t="s">
        <v>40</v>
      </c>
      <c r="E211" s="570" t="s">
        <v>244</v>
      </c>
      <c r="F211" s="482" t="s">
        <v>65</v>
      </c>
      <c r="G211" s="526" t="s">
        <v>91</v>
      </c>
      <c r="H211" s="567" t="s">
        <v>50</v>
      </c>
      <c r="I211" s="568" t="s">
        <v>84</v>
      </c>
      <c r="J211" s="515" t="s">
        <v>87</v>
      </c>
      <c r="K211" s="42" t="s">
        <v>92</v>
      </c>
      <c r="L211" s="47" t="s">
        <v>42</v>
      </c>
      <c r="M211" s="73"/>
      <c r="N211" s="49"/>
      <c r="O211" s="42"/>
      <c r="P211" s="47"/>
      <c r="Q211" s="324"/>
      <c r="R211" s="602"/>
      <c r="S211" s="339"/>
      <c r="T211" s="606"/>
      <c r="AO211" s="304"/>
      <c r="AP211" s="304"/>
      <c r="AQ211" s="304"/>
      <c r="AR211" s="304"/>
      <c r="AS211" s="304"/>
      <c r="AT211" s="304"/>
      <c r="AU211" s="304"/>
      <c r="AV211" s="304"/>
      <c r="AW211" s="304"/>
      <c r="AX211" s="304"/>
      <c r="AY211" s="304"/>
    </row>
    <row r="212" spans="1:51" s="308" customFormat="1" ht="12.75" customHeight="1">
      <c r="A212" s="581"/>
      <c r="B212" s="515"/>
      <c r="C212" s="515"/>
      <c r="D212" s="571"/>
      <c r="E212" s="570"/>
      <c r="F212" s="482"/>
      <c r="G212" s="526"/>
      <c r="H212" s="567"/>
      <c r="I212" s="568"/>
      <c r="J212" s="515"/>
      <c r="K212" s="42" t="s">
        <v>93</v>
      </c>
      <c r="L212" s="47" t="s">
        <v>43</v>
      </c>
      <c r="M212" s="73"/>
      <c r="N212" s="49"/>
      <c r="O212" s="42"/>
      <c r="P212" s="47"/>
      <c r="Q212" s="169">
        <v>913</v>
      </c>
      <c r="R212" s="602"/>
      <c r="S212" s="340"/>
      <c r="T212" s="606"/>
      <c r="AO212" s="185"/>
      <c r="AP212" s="185"/>
      <c r="AQ212" s="185"/>
      <c r="AR212" s="185"/>
      <c r="AS212" s="185"/>
      <c r="AT212" s="185"/>
      <c r="AU212" s="185"/>
      <c r="AV212" s="185"/>
      <c r="AW212" s="185"/>
      <c r="AX212" s="185"/>
      <c r="AY212" s="185"/>
    </row>
    <row r="213" spans="1:51" s="305" customFormat="1" ht="12.75" customHeight="1">
      <c r="A213" s="581"/>
      <c r="B213" s="515"/>
      <c r="C213" s="515"/>
      <c r="D213" s="571"/>
      <c r="E213" s="570"/>
      <c r="F213" s="482"/>
      <c r="G213" s="526"/>
      <c r="H213" s="567"/>
      <c r="I213" s="568"/>
      <c r="J213" s="515"/>
      <c r="K213" s="42">
        <v>37</v>
      </c>
      <c r="L213" s="47" t="s">
        <v>44</v>
      </c>
      <c r="M213" s="73"/>
      <c r="N213" s="49"/>
      <c r="O213" s="42"/>
      <c r="P213" s="47"/>
      <c r="Q213" s="307"/>
      <c r="R213" s="602"/>
      <c r="S213" s="341"/>
      <c r="T213" s="606"/>
      <c r="AO213" s="304"/>
      <c r="AP213" s="304"/>
      <c r="AQ213" s="304"/>
      <c r="AR213" s="304"/>
      <c r="AS213" s="304"/>
      <c r="AT213" s="304"/>
      <c r="AU213" s="304"/>
      <c r="AV213" s="304"/>
      <c r="AW213" s="304"/>
      <c r="AX213" s="304"/>
      <c r="AY213" s="304"/>
    </row>
    <row r="214" spans="1:51" s="305" customFormat="1" ht="12.75" customHeight="1">
      <c r="A214" s="581"/>
      <c r="B214" s="515"/>
      <c r="C214" s="515"/>
      <c r="D214" s="571"/>
      <c r="E214" s="570"/>
      <c r="F214" s="482"/>
      <c r="G214" s="526"/>
      <c r="H214" s="567"/>
      <c r="I214" s="568"/>
      <c r="J214" s="515"/>
      <c r="K214" s="42" t="s">
        <v>89</v>
      </c>
      <c r="L214" s="47" t="s">
        <v>37</v>
      </c>
      <c r="M214" s="73"/>
      <c r="N214" s="49"/>
      <c r="O214" s="42"/>
      <c r="P214" s="47"/>
      <c r="Q214" s="307"/>
      <c r="R214" s="602"/>
      <c r="S214" s="341"/>
      <c r="T214" s="606"/>
      <c r="AO214" s="304"/>
      <c r="AP214" s="304"/>
      <c r="AQ214" s="304"/>
      <c r="AR214" s="304"/>
      <c r="AS214" s="304"/>
      <c r="AT214" s="304"/>
      <c r="AU214" s="304"/>
      <c r="AV214" s="304"/>
      <c r="AW214" s="304"/>
      <c r="AX214" s="304"/>
      <c r="AY214" s="304"/>
    </row>
    <row r="215" spans="1:51" s="305" customFormat="1" ht="12.75" customHeight="1">
      <c r="A215" s="581"/>
      <c r="B215" s="515"/>
      <c r="C215" s="515"/>
      <c r="D215" s="571"/>
      <c r="E215" s="570"/>
      <c r="F215" s="482"/>
      <c r="G215" s="526"/>
      <c r="H215" s="567"/>
      <c r="I215" s="568"/>
      <c r="J215" s="515"/>
      <c r="K215" s="42" t="s">
        <v>90</v>
      </c>
      <c r="L215" s="47" t="s">
        <v>41</v>
      </c>
      <c r="M215" s="73"/>
      <c r="N215" s="49"/>
      <c r="O215" s="42"/>
      <c r="P215" s="47"/>
      <c r="Q215" s="307"/>
      <c r="R215" s="602"/>
      <c r="S215" s="341"/>
      <c r="T215" s="606"/>
      <c r="AO215" s="304"/>
      <c r="AP215" s="304"/>
      <c r="AQ215" s="304"/>
      <c r="AR215" s="304"/>
      <c r="AS215" s="304"/>
      <c r="AT215" s="304"/>
      <c r="AU215" s="304"/>
      <c r="AV215" s="304"/>
      <c r="AW215" s="304"/>
      <c r="AX215" s="304"/>
      <c r="AY215" s="304"/>
    </row>
    <row r="216" spans="1:51" s="305" customFormat="1" ht="12.75" customHeight="1">
      <c r="A216" s="581"/>
      <c r="B216" s="515"/>
      <c r="C216" s="515"/>
      <c r="D216" s="571"/>
      <c r="E216" s="570"/>
      <c r="F216" s="482"/>
      <c r="G216" s="526"/>
      <c r="H216" s="567"/>
      <c r="I216" s="568"/>
      <c r="J216" s="515"/>
      <c r="K216" s="316" t="s">
        <v>155</v>
      </c>
      <c r="L216" s="47" t="s">
        <v>88</v>
      </c>
      <c r="M216" s="73"/>
      <c r="N216" s="49"/>
      <c r="O216" s="42"/>
      <c r="P216" s="47"/>
      <c r="Q216" s="169">
        <v>914</v>
      </c>
      <c r="R216" s="602"/>
      <c r="S216" s="340">
        <v>1</v>
      </c>
      <c r="T216" s="606"/>
      <c r="AO216" s="304"/>
      <c r="AP216" s="304"/>
      <c r="AQ216" s="304"/>
      <c r="AR216" s="304"/>
      <c r="AS216" s="304"/>
      <c r="AT216" s="304"/>
      <c r="AU216" s="304"/>
      <c r="AV216" s="304"/>
      <c r="AW216" s="304"/>
      <c r="AX216" s="304"/>
      <c r="AY216" s="304"/>
    </row>
    <row r="217" spans="1:51" s="308" customFormat="1" ht="12.75" customHeight="1">
      <c r="A217" s="581"/>
      <c r="B217" s="515"/>
      <c r="C217" s="515"/>
      <c r="D217" s="571"/>
      <c r="E217" s="570"/>
      <c r="F217" s="482"/>
      <c r="G217" s="526"/>
      <c r="H217" s="567"/>
      <c r="I217" s="568" t="s">
        <v>84</v>
      </c>
      <c r="J217" s="515" t="s">
        <v>65</v>
      </c>
      <c r="K217" s="42" t="s">
        <v>17</v>
      </c>
      <c r="L217" s="47" t="s">
        <v>95</v>
      </c>
      <c r="M217" s="73"/>
      <c r="N217" s="49"/>
      <c r="O217" s="42"/>
      <c r="P217" s="47"/>
      <c r="Q217" s="169">
        <v>911</v>
      </c>
      <c r="R217" s="602"/>
      <c r="S217" s="340">
        <v>1</v>
      </c>
      <c r="T217" s="606"/>
      <c r="AO217" s="185"/>
      <c r="AP217" s="185"/>
      <c r="AQ217" s="185"/>
      <c r="AR217" s="185"/>
      <c r="AS217" s="185"/>
      <c r="AT217" s="185"/>
      <c r="AU217" s="185"/>
      <c r="AV217" s="185"/>
      <c r="AW217" s="185"/>
      <c r="AX217" s="185"/>
      <c r="AY217" s="185"/>
    </row>
    <row r="218" spans="1:51" s="305" customFormat="1" ht="12.75" customHeight="1">
      <c r="A218" s="581"/>
      <c r="B218" s="515"/>
      <c r="C218" s="515"/>
      <c r="D218" s="571"/>
      <c r="E218" s="570"/>
      <c r="F218" s="482"/>
      <c r="G218" s="526" t="s">
        <v>92</v>
      </c>
      <c r="H218" s="567" t="s">
        <v>42</v>
      </c>
      <c r="I218" s="568" t="s">
        <v>84</v>
      </c>
      <c r="J218" s="515" t="s">
        <v>87</v>
      </c>
      <c r="K218" s="42" t="s">
        <v>93</v>
      </c>
      <c r="L218" s="47" t="s">
        <v>43</v>
      </c>
      <c r="M218" s="73"/>
      <c r="N218" s="49"/>
      <c r="O218" s="42"/>
      <c r="P218" s="47"/>
      <c r="Q218" s="306"/>
      <c r="R218" s="602"/>
      <c r="S218" s="342"/>
      <c r="T218" s="606"/>
      <c r="AO218" s="304"/>
      <c r="AP218" s="304"/>
      <c r="AQ218" s="304"/>
      <c r="AR218" s="304"/>
      <c r="AS218" s="304"/>
      <c r="AT218" s="304"/>
      <c r="AU218" s="304"/>
      <c r="AV218" s="304"/>
      <c r="AW218" s="304"/>
      <c r="AX218" s="304"/>
      <c r="AY218" s="304"/>
    </row>
    <row r="219" spans="1:51" s="305" customFormat="1" ht="12.75" customHeight="1">
      <c r="A219" s="581"/>
      <c r="B219" s="515"/>
      <c r="C219" s="515"/>
      <c r="D219" s="571"/>
      <c r="E219" s="570"/>
      <c r="F219" s="482"/>
      <c r="G219" s="526"/>
      <c r="H219" s="567"/>
      <c r="I219" s="568"/>
      <c r="J219" s="515"/>
      <c r="K219" s="42">
        <v>37</v>
      </c>
      <c r="L219" s="47" t="s">
        <v>44</v>
      </c>
      <c r="M219" s="73"/>
      <c r="N219" s="49"/>
      <c r="O219" s="42"/>
      <c r="P219" s="47"/>
      <c r="Q219" s="307"/>
      <c r="R219" s="602"/>
      <c r="S219" s="341"/>
      <c r="T219" s="606"/>
      <c r="AO219" s="304"/>
      <c r="AP219" s="304"/>
      <c r="AQ219" s="304"/>
      <c r="AR219" s="304"/>
      <c r="AS219" s="304"/>
      <c r="AT219" s="304"/>
      <c r="AU219" s="304"/>
      <c r="AV219" s="304"/>
      <c r="AW219" s="304"/>
      <c r="AX219" s="304"/>
      <c r="AY219" s="304"/>
    </row>
    <row r="220" spans="1:51" s="305" customFormat="1" ht="12.75" customHeight="1">
      <c r="A220" s="581"/>
      <c r="B220" s="515"/>
      <c r="C220" s="515"/>
      <c r="D220" s="571"/>
      <c r="E220" s="570"/>
      <c r="F220" s="482"/>
      <c r="G220" s="526"/>
      <c r="H220" s="567"/>
      <c r="I220" s="568"/>
      <c r="J220" s="515"/>
      <c r="K220" s="42" t="s">
        <v>89</v>
      </c>
      <c r="L220" s="47" t="s">
        <v>37</v>
      </c>
      <c r="M220" s="73"/>
      <c r="N220" s="49"/>
      <c r="O220" s="42"/>
      <c r="P220" s="47"/>
      <c r="Q220" s="307"/>
      <c r="R220" s="602"/>
      <c r="S220" s="341"/>
      <c r="T220" s="606"/>
      <c r="AO220" s="304"/>
      <c r="AP220" s="304"/>
      <c r="AQ220" s="304"/>
      <c r="AR220" s="304"/>
      <c r="AS220" s="304"/>
      <c r="AT220" s="304"/>
      <c r="AU220" s="304"/>
      <c r="AV220" s="304"/>
      <c r="AW220" s="304"/>
      <c r="AX220" s="304"/>
      <c r="AY220" s="304"/>
    </row>
    <row r="221" spans="1:51" s="305" customFormat="1" ht="12.75" customHeight="1">
      <c r="A221" s="581"/>
      <c r="B221" s="515"/>
      <c r="C221" s="515"/>
      <c r="D221" s="571"/>
      <c r="E221" s="570"/>
      <c r="F221" s="482"/>
      <c r="G221" s="526"/>
      <c r="H221" s="567"/>
      <c r="I221" s="568"/>
      <c r="J221" s="515"/>
      <c r="K221" s="42" t="s">
        <v>90</v>
      </c>
      <c r="L221" s="47" t="s">
        <v>41</v>
      </c>
      <c r="M221" s="73"/>
      <c r="N221" s="49"/>
      <c r="O221" s="42"/>
      <c r="P221" s="47"/>
      <c r="Q221" s="307"/>
      <c r="R221" s="602"/>
      <c r="S221" s="341"/>
      <c r="T221" s="606"/>
      <c r="AO221" s="304"/>
      <c r="AP221" s="304"/>
      <c r="AQ221" s="304"/>
      <c r="AR221" s="304"/>
      <c r="AS221" s="304"/>
      <c r="AT221" s="304"/>
      <c r="AU221" s="304"/>
      <c r="AV221" s="304"/>
      <c r="AW221" s="304"/>
      <c r="AX221" s="304"/>
      <c r="AY221" s="304"/>
    </row>
    <row r="222" spans="1:51" s="305" customFormat="1" ht="12.75" customHeight="1">
      <c r="A222" s="581"/>
      <c r="B222" s="515"/>
      <c r="C222" s="515"/>
      <c r="D222" s="571"/>
      <c r="E222" s="570"/>
      <c r="F222" s="482"/>
      <c r="G222" s="526"/>
      <c r="H222" s="567"/>
      <c r="I222" s="568"/>
      <c r="J222" s="515"/>
      <c r="K222" s="316" t="s">
        <v>155</v>
      </c>
      <c r="L222" s="47" t="s">
        <v>88</v>
      </c>
      <c r="M222" s="73"/>
      <c r="N222" s="49"/>
      <c r="O222" s="42"/>
      <c r="P222" s="47"/>
      <c r="Q222" s="307"/>
      <c r="R222" s="602"/>
      <c r="S222" s="341"/>
      <c r="T222" s="606"/>
      <c r="AO222" s="304"/>
      <c r="AP222" s="304"/>
      <c r="AQ222" s="304"/>
      <c r="AR222" s="304"/>
      <c r="AS222" s="304"/>
      <c r="AT222" s="304"/>
      <c r="AU222" s="304"/>
      <c r="AV222" s="304"/>
      <c r="AW222" s="304"/>
      <c r="AX222" s="304"/>
      <c r="AY222" s="304"/>
    </row>
    <row r="223" spans="1:51" s="305" customFormat="1" ht="12.75" customHeight="1">
      <c r="A223" s="581"/>
      <c r="B223" s="515"/>
      <c r="C223" s="515"/>
      <c r="D223" s="571"/>
      <c r="E223" s="570"/>
      <c r="F223" s="482"/>
      <c r="G223" s="526"/>
      <c r="H223" s="567"/>
      <c r="I223" s="568" t="s">
        <v>84</v>
      </c>
      <c r="J223" s="515" t="s">
        <v>65</v>
      </c>
      <c r="K223" s="42" t="s">
        <v>17</v>
      </c>
      <c r="L223" s="47" t="s">
        <v>95</v>
      </c>
      <c r="M223" s="73"/>
      <c r="N223" s="49"/>
      <c r="O223" s="42"/>
      <c r="P223" s="47"/>
      <c r="Q223" s="323"/>
      <c r="R223" s="602"/>
      <c r="S223" s="343"/>
      <c r="T223" s="606"/>
      <c r="AO223" s="304"/>
      <c r="AP223" s="304"/>
      <c r="AQ223" s="304"/>
      <c r="AR223" s="304"/>
      <c r="AS223" s="304"/>
      <c r="AT223" s="304"/>
      <c r="AU223" s="304"/>
      <c r="AV223" s="304"/>
      <c r="AW223" s="304"/>
      <c r="AX223" s="304"/>
      <c r="AY223" s="304"/>
    </row>
    <row r="224" spans="1:51" s="308" customFormat="1" ht="12.75" customHeight="1">
      <c r="A224" s="581"/>
      <c r="B224" s="515"/>
      <c r="C224" s="515"/>
      <c r="D224" s="571"/>
      <c r="E224" s="570"/>
      <c r="F224" s="482"/>
      <c r="G224" s="526" t="s">
        <v>93</v>
      </c>
      <c r="H224" s="567" t="s">
        <v>43</v>
      </c>
      <c r="I224" s="568" t="s">
        <v>84</v>
      </c>
      <c r="J224" s="515" t="s">
        <v>87</v>
      </c>
      <c r="K224" s="42">
        <v>37</v>
      </c>
      <c r="L224" s="47" t="s">
        <v>44</v>
      </c>
      <c r="M224" s="73"/>
      <c r="N224" s="49"/>
      <c r="O224" s="42"/>
      <c r="P224" s="47"/>
      <c r="Q224" s="169">
        <v>933</v>
      </c>
      <c r="R224" s="602"/>
      <c r="S224" s="340"/>
      <c r="T224" s="606"/>
      <c r="AO224" s="185"/>
      <c r="AP224" s="185"/>
      <c r="AQ224" s="185"/>
      <c r="AR224" s="185"/>
      <c r="AS224" s="185"/>
      <c r="AT224" s="185"/>
      <c r="AU224" s="185"/>
      <c r="AV224" s="185"/>
      <c r="AW224" s="185"/>
      <c r="AX224" s="185"/>
      <c r="AY224" s="185"/>
    </row>
    <row r="225" spans="1:51" s="305" customFormat="1" ht="12.75" customHeight="1">
      <c r="A225" s="581"/>
      <c r="B225" s="515"/>
      <c r="C225" s="515"/>
      <c r="D225" s="571"/>
      <c r="E225" s="570"/>
      <c r="F225" s="482"/>
      <c r="G225" s="526"/>
      <c r="H225" s="567"/>
      <c r="I225" s="568"/>
      <c r="J225" s="515"/>
      <c r="K225" s="42" t="s">
        <v>89</v>
      </c>
      <c r="L225" s="47" t="s">
        <v>37</v>
      </c>
      <c r="M225" s="73"/>
      <c r="N225" s="49"/>
      <c r="O225" s="42"/>
      <c r="P225" s="47"/>
      <c r="Q225" s="307"/>
      <c r="R225" s="602"/>
      <c r="S225" s="341"/>
      <c r="T225" s="606"/>
      <c r="AO225" s="304"/>
      <c r="AP225" s="304"/>
      <c r="AQ225" s="304"/>
      <c r="AR225" s="304"/>
      <c r="AS225" s="304"/>
      <c r="AT225" s="304"/>
      <c r="AU225" s="304"/>
      <c r="AV225" s="304"/>
      <c r="AW225" s="304"/>
      <c r="AX225" s="304"/>
      <c r="AY225" s="304"/>
    </row>
    <row r="226" spans="1:51" s="305" customFormat="1" ht="12.75" customHeight="1">
      <c r="A226" s="581"/>
      <c r="B226" s="515"/>
      <c r="C226" s="515"/>
      <c r="D226" s="571"/>
      <c r="E226" s="570"/>
      <c r="F226" s="482"/>
      <c r="G226" s="526"/>
      <c r="H226" s="567"/>
      <c r="I226" s="568"/>
      <c r="J226" s="515"/>
      <c r="K226" s="42" t="s">
        <v>90</v>
      </c>
      <c r="L226" s="47" t="s">
        <v>41</v>
      </c>
      <c r="M226" s="73"/>
      <c r="N226" s="49"/>
      <c r="O226" s="42"/>
      <c r="P226" s="47"/>
      <c r="Q226" s="307"/>
      <c r="R226" s="602"/>
      <c r="S226" s="341"/>
      <c r="T226" s="606"/>
      <c r="AO226" s="304"/>
      <c r="AP226" s="304"/>
      <c r="AQ226" s="304"/>
      <c r="AR226" s="304"/>
      <c r="AS226" s="304"/>
      <c r="AT226" s="304"/>
      <c r="AU226" s="304"/>
      <c r="AV226" s="304"/>
      <c r="AW226" s="304"/>
      <c r="AX226" s="304"/>
      <c r="AY226" s="304"/>
    </row>
    <row r="227" spans="1:51" s="305" customFormat="1" ht="12.75" customHeight="1">
      <c r="A227" s="581"/>
      <c r="B227" s="515"/>
      <c r="C227" s="515"/>
      <c r="D227" s="571"/>
      <c r="E227" s="570"/>
      <c r="F227" s="482"/>
      <c r="G227" s="526"/>
      <c r="H227" s="567"/>
      <c r="I227" s="568"/>
      <c r="J227" s="515"/>
      <c r="K227" s="316" t="s">
        <v>155</v>
      </c>
      <c r="L227" s="47" t="s">
        <v>88</v>
      </c>
      <c r="M227" s="73"/>
      <c r="N227" s="49"/>
      <c r="O227" s="42"/>
      <c r="P227" s="47"/>
      <c r="Q227" s="307"/>
      <c r="R227" s="602"/>
      <c r="S227" s="341"/>
      <c r="T227" s="606"/>
      <c r="AO227" s="304"/>
      <c r="AP227" s="304"/>
      <c r="AQ227" s="304"/>
      <c r="AR227" s="304"/>
      <c r="AS227" s="304"/>
      <c r="AT227" s="304"/>
      <c r="AU227" s="304"/>
      <c r="AV227" s="304"/>
      <c r="AW227" s="304"/>
      <c r="AX227" s="304"/>
      <c r="AY227" s="304"/>
    </row>
    <row r="228" spans="1:51" s="308" customFormat="1" ht="12.75" customHeight="1">
      <c r="A228" s="581"/>
      <c r="B228" s="515"/>
      <c r="C228" s="515"/>
      <c r="D228" s="571"/>
      <c r="E228" s="570"/>
      <c r="F228" s="482"/>
      <c r="G228" s="526"/>
      <c r="H228" s="567"/>
      <c r="I228" s="568"/>
      <c r="J228" s="515"/>
      <c r="K228" s="42" t="s">
        <v>17</v>
      </c>
      <c r="L228" s="47" t="s">
        <v>95</v>
      </c>
      <c r="M228" s="73"/>
      <c r="N228" s="49"/>
      <c r="O228" s="42"/>
      <c r="P228" s="47"/>
      <c r="Q228" s="169">
        <v>931</v>
      </c>
      <c r="R228" s="602"/>
      <c r="S228" s="340"/>
      <c r="T228" s="606"/>
      <c r="AO228" s="185"/>
      <c r="AP228" s="185"/>
      <c r="AQ228" s="185"/>
      <c r="AR228" s="185"/>
      <c r="AS228" s="185"/>
      <c r="AT228" s="185"/>
      <c r="AU228" s="185"/>
      <c r="AV228" s="185"/>
      <c r="AW228" s="185"/>
      <c r="AX228" s="185"/>
      <c r="AY228" s="185"/>
    </row>
    <row r="229" spans="1:51" s="305" customFormat="1" ht="12.75" customHeight="1">
      <c r="A229" s="581"/>
      <c r="B229" s="515"/>
      <c r="C229" s="515"/>
      <c r="D229" s="571"/>
      <c r="E229" s="570"/>
      <c r="F229" s="482"/>
      <c r="G229" s="526">
        <v>37</v>
      </c>
      <c r="H229" s="567" t="s">
        <v>44</v>
      </c>
      <c r="I229" s="568" t="s">
        <v>84</v>
      </c>
      <c r="J229" s="515" t="s">
        <v>87</v>
      </c>
      <c r="K229" s="42" t="s">
        <v>89</v>
      </c>
      <c r="L229" s="47" t="s">
        <v>37</v>
      </c>
      <c r="M229" s="73"/>
      <c r="N229" s="49"/>
      <c r="O229" s="42"/>
      <c r="P229" s="47"/>
      <c r="Q229" s="306"/>
      <c r="R229" s="602"/>
      <c r="S229" s="342"/>
      <c r="T229" s="606"/>
      <c r="AO229" s="304"/>
      <c r="AP229" s="304"/>
      <c r="AQ229" s="304"/>
      <c r="AR229" s="304"/>
      <c r="AS229" s="304"/>
      <c r="AT229" s="304"/>
      <c r="AU229" s="304"/>
      <c r="AV229" s="304"/>
      <c r="AW229" s="304"/>
      <c r="AX229" s="304"/>
      <c r="AY229" s="304"/>
    </row>
    <row r="230" spans="1:51" s="305" customFormat="1" ht="12.75" customHeight="1">
      <c r="A230" s="581"/>
      <c r="B230" s="515"/>
      <c r="C230" s="515"/>
      <c r="D230" s="571"/>
      <c r="E230" s="570"/>
      <c r="F230" s="482"/>
      <c r="G230" s="526"/>
      <c r="H230" s="567"/>
      <c r="I230" s="568"/>
      <c r="J230" s="515"/>
      <c r="K230" s="42" t="s">
        <v>90</v>
      </c>
      <c r="L230" s="47" t="s">
        <v>41</v>
      </c>
      <c r="M230" s="73"/>
      <c r="N230" s="49"/>
      <c r="O230" s="42"/>
      <c r="P230" s="47"/>
      <c r="Q230" s="307"/>
      <c r="R230" s="602"/>
      <c r="S230" s="341"/>
      <c r="T230" s="606"/>
      <c r="AO230" s="304"/>
      <c r="AP230" s="304"/>
      <c r="AQ230" s="304"/>
      <c r="AR230" s="304"/>
      <c r="AS230" s="304"/>
      <c r="AT230" s="304"/>
      <c r="AU230" s="304"/>
      <c r="AV230" s="304"/>
      <c r="AW230" s="304"/>
      <c r="AX230" s="304"/>
      <c r="AY230" s="304"/>
    </row>
    <row r="231" spans="1:51" s="305" customFormat="1" ht="12.75" customHeight="1">
      <c r="A231" s="581"/>
      <c r="B231" s="515"/>
      <c r="C231" s="515"/>
      <c r="D231" s="571"/>
      <c r="E231" s="570"/>
      <c r="F231" s="482"/>
      <c r="G231" s="526"/>
      <c r="H231" s="567"/>
      <c r="I231" s="568"/>
      <c r="J231" s="515"/>
      <c r="K231" s="316" t="s">
        <v>155</v>
      </c>
      <c r="L231" s="47" t="s">
        <v>88</v>
      </c>
      <c r="M231" s="73"/>
      <c r="N231" s="49"/>
      <c r="O231" s="42"/>
      <c r="P231" s="47"/>
      <c r="Q231" s="307"/>
      <c r="R231" s="602"/>
      <c r="S231" s="341"/>
      <c r="T231" s="606"/>
      <c r="AO231" s="304"/>
      <c r="AP231" s="304"/>
      <c r="AQ231" s="304"/>
      <c r="AR231" s="304"/>
      <c r="AS231" s="304"/>
      <c r="AT231" s="304"/>
      <c r="AU231" s="304"/>
      <c r="AV231" s="304"/>
      <c r="AW231" s="304"/>
      <c r="AX231" s="304"/>
      <c r="AY231" s="304"/>
    </row>
    <row r="232" spans="1:51" s="305" customFormat="1" ht="12.75" customHeight="1">
      <c r="A232" s="581"/>
      <c r="B232" s="515"/>
      <c r="C232" s="515"/>
      <c r="D232" s="571"/>
      <c r="E232" s="570"/>
      <c r="F232" s="482"/>
      <c r="G232" s="526"/>
      <c r="H232" s="567"/>
      <c r="I232" s="568"/>
      <c r="J232" s="515"/>
      <c r="K232" s="42" t="s">
        <v>17</v>
      </c>
      <c r="L232" s="47" t="s">
        <v>95</v>
      </c>
      <c r="M232" s="73"/>
      <c r="N232" s="49"/>
      <c r="O232" s="42"/>
      <c r="P232" s="47"/>
      <c r="Q232" s="307"/>
      <c r="R232" s="602"/>
      <c r="S232" s="341"/>
      <c r="T232" s="606"/>
      <c r="AO232" s="304"/>
      <c r="AP232" s="304"/>
      <c r="AQ232" s="304"/>
      <c r="AR232" s="304"/>
      <c r="AS232" s="304"/>
      <c r="AT232" s="304"/>
      <c r="AU232" s="304"/>
      <c r="AV232" s="304"/>
      <c r="AW232" s="304"/>
      <c r="AX232" s="304"/>
      <c r="AY232" s="304"/>
    </row>
    <row r="233" spans="1:51" s="305" customFormat="1" ht="12.75" customHeight="1">
      <c r="A233" s="581"/>
      <c r="B233" s="515"/>
      <c r="C233" s="515"/>
      <c r="D233" s="571"/>
      <c r="E233" s="570"/>
      <c r="F233" s="482"/>
      <c r="G233" s="526" t="s">
        <v>89</v>
      </c>
      <c r="H233" s="567" t="s">
        <v>37</v>
      </c>
      <c r="I233" s="568" t="s">
        <v>84</v>
      </c>
      <c r="J233" s="515" t="s">
        <v>87</v>
      </c>
      <c r="K233" s="316" t="s">
        <v>155</v>
      </c>
      <c r="L233" s="47" t="s">
        <v>88</v>
      </c>
      <c r="M233" s="73"/>
      <c r="N233" s="49"/>
      <c r="O233" s="42"/>
      <c r="P233" s="47"/>
      <c r="Q233" s="307"/>
      <c r="R233" s="602"/>
      <c r="S233" s="341"/>
      <c r="T233" s="606"/>
      <c r="AO233" s="304"/>
      <c r="AP233" s="304"/>
      <c r="AQ233" s="304"/>
      <c r="AR233" s="304"/>
      <c r="AS233" s="304"/>
      <c r="AT233" s="304"/>
      <c r="AU233" s="304"/>
      <c r="AV233" s="304"/>
      <c r="AW233" s="304"/>
      <c r="AX233" s="304"/>
      <c r="AY233" s="304"/>
    </row>
    <row r="234" spans="1:51" s="305" customFormat="1" ht="12.75" customHeight="1">
      <c r="A234" s="581"/>
      <c r="B234" s="515"/>
      <c r="C234" s="515"/>
      <c r="D234" s="571"/>
      <c r="E234" s="570"/>
      <c r="F234" s="482"/>
      <c r="G234" s="526"/>
      <c r="H234" s="567"/>
      <c r="I234" s="568"/>
      <c r="J234" s="515"/>
      <c r="K234" s="42" t="s">
        <v>17</v>
      </c>
      <c r="L234" s="47" t="s">
        <v>95</v>
      </c>
      <c r="M234" s="73"/>
      <c r="N234" s="49"/>
      <c r="O234" s="42"/>
      <c r="P234" s="47"/>
      <c r="Q234" s="307"/>
      <c r="R234" s="602"/>
      <c r="S234" s="341"/>
      <c r="T234" s="606"/>
      <c r="AO234" s="304"/>
      <c r="AP234" s="304"/>
      <c r="AQ234" s="304"/>
      <c r="AR234" s="304"/>
      <c r="AS234" s="304"/>
      <c r="AT234" s="304"/>
      <c r="AU234" s="304"/>
      <c r="AV234" s="304"/>
      <c r="AW234" s="304"/>
      <c r="AX234" s="304"/>
      <c r="AY234" s="304"/>
    </row>
    <row r="235" spans="1:51" s="305" customFormat="1" ht="12.75" customHeight="1">
      <c r="A235" s="581"/>
      <c r="B235" s="515"/>
      <c r="C235" s="515"/>
      <c r="D235" s="571"/>
      <c r="E235" s="570"/>
      <c r="F235" s="482"/>
      <c r="G235" s="526" t="s">
        <v>90</v>
      </c>
      <c r="H235" s="567" t="s">
        <v>41</v>
      </c>
      <c r="I235" s="568" t="s">
        <v>84</v>
      </c>
      <c r="J235" s="515" t="s">
        <v>87</v>
      </c>
      <c r="K235" s="316" t="s">
        <v>155</v>
      </c>
      <c r="L235" s="47" t="s">
        <v>88</v>
      </c>
      <c r="M235" s="73"/>
      <c r="N235" s="49"/>
      <c r="O235" s="42"/>
      <c r="P235" s="47"/>
      <c r="Q235" s="307"/>
      <c r="R235" s="602"/>
      <c r="S235" s="341"/>
      <c r="T235" s="606"/>
      <c r="AO235" s="304"/>
      <c r="AP235" s="304"/>
      <c r="AQ235" s="304"/>
      <c r="AR235" s="304"/>
      <c r="AS235" s="304"/>
      <c r="AT235" s="304"/>
      <c r="AU235" s="304"/>
      <c r="AV235" s="304"/>
      <c r="AW235" s="304"/>
      <c r="AX235" s="304"/>
      <c r="AY235" s="304"/>
    </row>
    <row r="236" spans="1:51" s="305" customFormat="1" ht="12.75" customHeight="1">
      <c r="A236" s="581"/>
      <c r="B236" s="515"/>
      <c r="C236" s="515"/>
      <c r="D236" s="571"/>
      <c r="E236" s="570"/>
      <c r="F236" s="482"/>
      <c r="G236" s="526"/>
      <c r="H236" s="567"/>
      <c r="I236" s="568"/>
      <c r="J236" s="515"/>
      <c r="K236" s="42" t="s">
        <v>17</v>
      </c>
      <c r="L236" s="47" t="s">
        <v>95</v>
      </c>
      <c r="M236" s="73"/>
      <c r="N236" s="49"/>
      <c r="O236" s="42"/>
      <c r="P236" s="47"/>
      <c r="Q236" s="323"/>
      <c r="R236" s="602"/>
      <c r="S236" s="343"/>
      <c r="T236" s="606"/>
      <c r="AO236" s="304"/>
      <c r="AP236" s="304"/>
      <c r="AQ236" s="304"/>
      <c r="AR236" s="304"/>
      <c r="AS236" s="304"/>
      <c r="AT236" s="304"/>
      <c r="AU236" s="304"/>
      <c r="AV236" s="304"/>
      <c r="AW236" s="304"/>
      <c r="AX236" s="304"/>
      <c r="AY236" s="304"/>
    </row>
    <row r="237" spans="1:51" s="308" customFormat="1" ht="15.75" customHeight="1">
      <c r="A237" s="581"/>
      <c r="B237" s="515"/>
      <c r="C237" s="515"/>
      <c r="D237" s="571"/>
      <c r="E237" s="570"/>
      <c r="F237" s="482"/>
      <c r="G237" s="71" t="s">
        <v>155</v>
      </c>
      <c r="H237" s="47" t="s">
        <v>88</v>
      </c>
      <c r="I237" s="43"/>
      <c r="J237" s="114"/>
      <c r="K237" s="42"/>
      <c r="L237" s="47" t="s">
        <v>50</v>
      </c>
      <c r="M237" s="73"/>
      <c r="N237" s="49"/>
      <c r="O237" s="42"/>
      <c r="P237" s="47"/>
      <c r="Q237" s="169">
        <v>994</v>
      </c>
      <c r="R237" s="602"/>
      <c r="S237" s="340">
        <v>2</v>
      </c>
      <c r="T237" s="606"/>
      <c r="AO237" s="185"/>
      <c r="AP237" s="185"/>
      <c r="AQ237" s="185"/>
      <c r="AR237" s="185"/>
      <c r="AS237" s="185"/>
      <c r="AT237" s="185"/>
      <c r="AU237" s="185"/>
      <c r="AV237" s="185"/>
      <c r="AW237" s="185"/>
      <c r="AX237" s="185"/>
      <c r="AY237" s="185"/>
    </row>
    <row r="238" spans="1:51" s="308" customFormat="1" ht="12.75" customHeight="1">
      <c r="A238" s="581"/>
      <c r="B238" s="515"/>
      <c r="C238" s="515"/>
      <c r="D238" s="571"/>
      <c r="E238" s="570"/>
      <c r="F238" s="482"/>
      <c r="G238" s="42" t="s">
        <v>17</v>
      </c>
      <c r="H238" s="47" t="s">
        <v>95</v>
      </c>
      <c r="I238" s="43"/>
      <c r="J238" s="114"/>
      <c r="K238" s="42"/>
      <c r="L238" s="47"/>
      <c r="M238" s="73"/>
      <c r="N238" s="49"/>
      <c r="O238" s="42"/>
      <c r="P238" s="47"/>
      <c r="Q238" s="169">
        <v>991</v>
      </c>
      <c r="R238" s="602"/>
      <c r="S238" s="340">
        <v>3</v>
      </c>
      <c r="T238" s="606"/>
      <c r="AO238" s="185"/>
      <c r="AP238" s="185"/>
      <c r="AQ238" s="185"/>
      <c r="AR238" s="185"/>
      <c r="AS238" s="185"/>
      <c r="AT238" s="185"/>
      <c r="AU238" s="185"/>
      <c r="AV238" s="185"/>
      <c r="AW238" s="185"/>
      <c r="AX238" s="185"/>
      <c r="AY238" s="185"/>
    </row>
    <row r="239" spans="1:51" s="305" customFormat="1" ht="12.75" customHeight="1">
      <c r="A239" s="581"/>
      <c r="B239" s="515"/>
      <c r="C239" s="526">
        <v>37</v>
      </c>
      <c r="D239" s="571" t="s">
        <v>44</v>
      </c>
      <c r="E239" s="570" t="s">
        <v>244</v>
      </c>
      <c r="F239" s="482" t="s">
        <v>65</v>
      </c>
      <c r="G239" s="526" t="s">
        <v>91</v>
      </c>
      <c r="H239" s="567" t="s">
        <v>50</v>
      </c>
      <c r="I239" s="568" t="s">
        <v>84</v>
      </c>
      <c r="J239" s="515" t="s">
        <v>87</v>
      </c>
      <c r="K239" s="42" t="s">
        <v>92</v>
      </c>
      <c r="L239" s="47" t="s">
        <v>42</v>
      </c>
      <c r="M239" s="73"/>
      <c r="N239" s="49"/>
      <c r="O239" s="42"/>
      <c r="P239" s="47"/>
      <c r="Q239" s="306"/>
      <c r="R239" s="602"/>
      <c r="S239" s="342"/>
      <c r="T239" s="606"/>
      <c r="AO239" s="304"/>
      <c r="AP239" s="304"/>
      <c r="AQ239" s="304"/>
      <c r="AR239" s="304"/>
      <c r="AS239" s="304"/>
      <c r="AT239" s="304"/>
      <c r="AU239" s="304"/>
      <c r="AV239" s="304"/>
      <c r="AW239" s="304"/>
      <c r="AX239" s="304"/>
      <c r="AY239" s="304"/>
    </row>
    <row r="240" spans="1:51" s="305" customFormat="1" ht="12.75" customHeight="1">
      <c r="A240" s="581"/>
      <c r="B240" s="515"/>
      <c r="C240" s="526"/>
      <c r="D240" s="571"/>
      <c r="E240" s="570"/>
      <c r="F240" s="482"/>
      <c r="G240" s="526"/>
      <c r="H240" s="567"/>
      <c r="I240" s="568"/>
      <c r="J240" s="515"/>
      <c r="K240" s="42" t="s">
        <v>93</v>
      </c>
      <c r="L240" s="47" t="s">
        <v>43</v>
      </c>
      <c r="M240" s="73"/>
      <c r="N240" s="49"/>
      <c r="O240" s="42"/>
      <c r="P240" s="47"/>
      <c r="Q240" s="307"/>
      <c r="R240" s="602"/>
      <c r="S240" s="341"/>
      <c r="T240" s="606"/>
      <c r="AO240" s="304"/>
      <c r="AP240" s="304"/>
      <c r="AQ240" s="304"/>
      <c r="AR240" s="304"/>
      <c r="AS240" s="304"/>
      <c r="AT240" s="304"/>
      <c r="AU240" s="304"/>
      <c r="AV240" s="304"/>
      <c r="AW240" s="304"/>
      <c r="AX240" s="304"/>
      <c r="AY240" s="304"/>
    </row>
    <row r="241" spans="1:51" s="305" customFormat="1" ht="12.75" customHeight="1">
      <c r="A241" s="581"/>
      <c r="B241" s="515"/>
      <c r="C241" s="526"/>
      <c r="D241" s="571"/>
      <c r="E241" s="570"/>
      <c r="F241" s="482"/>
      <c r="G241" s="526"/>
      <c r="H241" s="567"/>
      <c r="I241" s="568"/>
      <c r="J241" s="515"/>
      <c r="K241" s="42" t="s">
        <v>94</v>
      </c>
      <c r="L241" s="47" t="s">
        <v>40</v>
      </c>
      <c r="M241" s="73"/>
      <c r="N241" s="49"/>
      <c r="O241" s="42"/>
      <c r="P241" s="47"/>
      <c r="Q241" s="307"/>
      <c r="R241" s="602"/>
      <c r="S241" s="341"/>
      <c r="T241" s="606"/>
      <c r="AO241" s="304"/>
      <c r="AP241" s="304"/>
      <c r="AQ241" s="304"/>
      <c r="AR241" s="304"/>
      <c r="AS241" s="304"/>
      <c r="AT241" s="304"/>
      <c r="AU241" s="304"/>
      <c r="AV241" s="304"/>
      <c r="AW241" s="304"/>
      <c r="AX241" s="304"/>
      <c r="AY241" s="304"/>
    </row>
    <row r="242" spans="1:51" s="305" customFormat="1" ht="12.75" customHeight="1">
      <c r="A242" s="581"/>
      <c r="B242" s="515"/>
      <c r="C242" s="526"/>
      <c r="D242" s="571"/>
      <c r="E242" s="570"/>
      <c r="F242" s="482"/>
      <c r="G242" s="526"/>
      <c r="H242" s="567"/>
      <c r="I242" s="568"/>
      <c r="J242" s="515"/>
      <c r="K242" s="42" t="s">
        <v>89</v>
      </c>
      <c r="L242" s="47" t="s">
        <v>37</v>
      </c>
      <c r="M242" s="73"/>
      <c r="N242" s="49"/>
      <c r="O242" s="42"/>
      <c r="P242" s="47"/>
      <c r="Q242" s="307"/>
      <c r="R242" s="602"/>
      <c r="S242" s="341"/>
      <c r="T242" s="606"/>
      <c r="AO242" s="304"/>
      <c r="AP242" s="304"/>
      <c r="AQ242" s="304"/>
      <c r="AR242" s="304"/>
      <c r="AS242" s="304"/>
      <c r="AT242" s="304"/>
      <c r="AU242" s="304"/>
      <c r="AV242" s="304"/>
      <c r="AW242" s="304"/>
      <c r="AX242" s="304"/>
      <c r="AY242" s="304"/>
    </row>
    <row r="243" spans="1:51" s="305" customFormat="1" ht="12.75" customHeight="1">
      <c r="A243" s="581"/>
      <c r="B243" s="515"/>
      <c r="C243" s="526"/>
      <c r="D243" s="571"/>
      <c r="E243" s="570"/>
      <c r="F243" s="482"/>
      <c r="G243" s="526"/>
      <c r="H243" s="567"/>
      <c r="I243" s="568"/>
      <c r="J243" s="515"/>
      <c r="K243" s="42" t="s">
        <v>90</v>
      </c>
      <c r="L243" s="47" t="s">
        <v>41</v>
      </c>
      <c r="M243" s="73"/>
      <c r="N243" s="49"/>
      <c r="O243" s="42"/>
      <c r="P243" s="47"/>
      <c r="Q243" s="307"/>
      <c r="R243" s="602"/>
      <c r="S243" s="341"/>
      <c r="T243" s="606"/>
      <c r="AO243" s="304"/>
      <c r="AP243" s="304"/>
      <c r="AQ243" s="304"/>
      <c r="AR243" s="304"/>
      <c r="AS243" s="304"/>
      <c r="AT243" s="304"/>
      <c r="AU243" s="304"/>
      <c r="AV243" s="304"/>
      <c r="AW243" s="304"/>
      <c r="AX243" s="304"/>
      <c r="AY243" s="304"/>
    </row>
    <row r="244" spans="1:51" s="305" customFormat="1" ht="12.75" customHeight="1">
      <c r="A244" s="581"/>
      <c r="B244" s="515"/>
      <c r="C244" s="526"/>
      <c r="D244" s="571"/>
      <c r="E244" s="570"/>
      <c r="F244" s="482"/>
      <c r="G244" s="526"/>
      <c r="H244" s="567"/>
      <c r="I244" s="568"/>
      <c r="J244" s="515"/>
      <c r="K244" s="316" t="s">
        <v>155</v>
      </c>
      <c r="L244" s="47" t="s">
        <v>88</v>
      </c>
      <c r="M244" s="73"/>
      <c r="N244" s="49"/>
      <c r="O244" s="42"/>
      <c r="P244" s="47"/>
      <c r="Q244" s="307"/>
      <c r="R244" s="602"/>
      <c r="S244" s="341"/>
      <c r="T244" s="606"/>
      <c r="AO244" s="304"/>
      <c r="AP244" s="304"/>
      <c r="AQ244" s="304"/>
      <c r="AR244" s="304"/>
      <c r="AS244" s="304"/>
      <c r="AT244" s="304"/>
      <c r="AU244" s="304"/>
      <c r="AV244" s="304"/>
      <c r="AW244" s="304"/>
      <c r="AX244" s="304"/>
      <c r="AY244" s="304"/>
    </row>
    <row r="245" spans="1:51" s="308" customFormat="1" ht="12.75" customHeight="1">
      <c r="A245" s="581"/>
      <c r="B245" s="515"/>
      <c r="C245" s="526"/>
      <c r="D245" s="571"/>
      <c r="E245" s="570"/>
      <c r="F245" s="482"/>
      <c r="G245" s="526"/>
      <c r="H245" s="567"/>
      <c r="I245" s="568" t="s">
        <v>84</v>
      </c>
      <c r="J245" s="515" t="s">
        <v>65</v>
      </c>
      <c r="K245" s="42" t="s">
        <v>17</v>
      </c>
      <c r="L245" s="47" t="s">
        <v>95</v>
      </c>
      <c r="M245" s="73"/>
      <c r="N245" s="49"/>
      <c r="O245" s="42"/>
      <c r="P245" s="47"/>
      <c r="Q245" s="169">
        <v>912</v>
      </c>
      <c r="R245" s="602"/>
      <c r="S245" s="340"/>
      <c r="T245" s="606"/>
      <c r="AO245" s="185"/>
      <c r="AP245" s="185"/>
      <c r="AQ245" s="185"/>
      <c r="AR245" s="185"/>
      <c r="AS245" s="185"/>
      <c r="AT245" s="185"/>
      <c r="AU245" s="185"/>
      <c r="AV245" s="185"/>
      <c r="AW245" s="185"/>
      <c r="AX245" s="185"/>
      <c r="AY245" s="185"/>
    </row>
    <row r="246" spans="1:51" s="305" customFormat="1" ht="12.75" customHeight="1">
      <c r="A246" s="581"/>
      <c r="B246" s="515"/>
      <c r="C246" s="526"/>
      <c r="D246" s="571"/>
      <c r="E246" s="570"/>
      <c r="F246" s="482"/>
      <c r="G246" s="526" t="s">
        <v>92</v>
      </c>
      <c r="H246" s="567" t="s">
        <v>42</v>
      </c>
      <c r="I246" s="568" t="s">
        <v>84</v>
      </c>
      <c r="J246" s="515" t="s">
        <v>87</v>
      </c>
      <c r="K246" s="42" t="s">
        <v>93</v>
      </c>
      <c r="L246" s="47" t="s">
        <v>43</v>
      </c>
      <c r="M246" s="73"/>
      <c r="N246" s="49"/>
      <c r="O246" s="42"/>
      <c r="P246" s="47"/>
      <c r="Q246" s="306"/>
      <c r="R246" s="602"/>
      <c r="S246" s="342"/>
      <c r="T246" s="606"/>
      <c r="AO246" s="304"/>
      <c r="AP246" s="304"/>
      <c r="AQ246" s="304"/>
      <c r="AR246" s="304"/>
      <c r="AS246" s="304"/>
      <c r="AT246" s="304"/>
      <c r="AU246" s="304"/>
      <c r="AV246" s="304"/>
      <c r="AW246" s="304"/>
      <c r="AX246" s="304"/>
      <c r="AY246" s="304"/>
    </row>
    <row r="247" spans="1:51" s="305" customFormat="1" ht="12.75" customHeight="1">
      <c r="A247" s="581"/>
      <c r="B247" s="515"/>
      <c r="C247" s="526"/>
      <c r="D247" s="571"/>
      <c r="E247" s="570"/>
      <c r="F247" s="482"/>
      <c r="G247" s="526"/>
      <c r="H247" s="567"/>
      <c r="I247" s="568"/>
      <c r="J247" s="515"/>
      <c r="K247" s="42" t="s">
        <v>89</v>
      </c>
      <c r="L247" s="47" t="s">
        <v>37</v>
      </c>
      <c r="M247" s="73"/>
      <c r="N247" s="49"/>
      <c r="O247" s="42"/>
      <c r="P247" s="47"/>
      <c r="Q247" s="307"/>
      <c r="R247" s="602"/>
      <c r="S247" s="341"/>
      <c r="T247" s="606"/>
      <c r="AO247" s="304"/>
      <c r="AP247" s="304"/>
      <c r="AQ247" s="304"/>
      <c r="AR247" s="304"/>
      <c r="AS247" s="304"/>
      <c r="AT247" s="304"/>
      <c r="AU247" s="304"/>
      <c r="AV247" s="304"/>
      <c r="AW247" s="304"/>
      <c r="AX247" s="304"/>
      <c r="AY247" s="304"/>
    </row>
    <row r="248" spans="1:51" s="305" customFormat="1" ht="12.75" customHeight="1">
      <c r="A248" s="581"/>
      <c r="B248" s="515"/>
      <c r="C248" s="526"/>
      <c r="D248" s="571"/>
      <c r="E248" s="570"/>
      <c r="F248" s="482"/>
      <c r="G248" s="526"/>
      <c r="H248" s="567"/>
      <c r="I248" s="568"/>
      <c r="J248" s="515"/>
      <c r="K248" s="42" t="s">
        <v>90</v>
      </c>
      <c r="L248" s="47" t="s">
        <v>41</v>
      </c>
      <c r="M248" s="73"/>
      <c r="N248" s="49"/>
      <c r="O248" s="42"/>
      <c r="P248" s="47"/>
      <c r="Q248" s="169">
        <v>922</v>
      </c>
      <c r="R248" s="602"/>
      <c r="S248" s="340">
        <v>1</v>
      </c>
      <c r="T248" s="606"/>
      <c r="AO248" s="304"/>
      <c r="AP248" s="304"/>
      <c r="AQ248" s="304"/>
      <c r="AR248" s="304"/>
      <c r="AS248" s="304"/>
      <c r="AT248" s="304"/>
      <c r="AU248" s="304"/>
      <c r="AV248" s="304"/>
      <c r="AW248" s="304"/>
      <c r="AX248" s="304"/>
      <c r="AY248" s="304"/>
    </row>
    <row r="249" spans="1:51" s="308" customFormat="1" ht="12.75" customHeight="1">
      <c r="A249" s="581"/>
      <c r="B249" s="515"/>
      <c r="C249" s="526"/>
      <c r="D249" s="571"/>
      <c r="E249" s="570"/>
      <c r="F249" s="482"/>
      <c r="G249" s="526"/>
      <c r="H249" s="567"/>
      <c r="I249" s="568"/>
      <c r="J249" s="515"/>
      <c r="K249" s="316" t="s">
        <v>155</v>
      </c>
      <c r="L249" s="47" t="s">
        <v>88</v>
      </c>
      <c r="M249" s="73"/>
      <c r="N249" s="49"/>
      <c r="O249" s="42"/>
      <c r="P249" s="47"/>
      <c r="Q249" s="169">
        <v>921</v>
      </c>
      <c r="R249" s="602"/>
      <c r="S249" s="340"/>
      <c r="T249" s="606"/>
      <c r="AO249" s="185"/>
      <c r="AP249" s="185"/>
      <c r="AQ249" s="185"/>
      <c r="AR249" s="185"/>
      <c r="AS249" s="185"/>
      <c r="AT249" s="185"/>
      <c r="AU249" s="185"/>
      <c r="AV249" s="185"/>
      <c r="AW249" s="185"/>
      <c r="AX249" s="185"/>
      <c r="AY249" s="185"/>
    </row>
    <row r="250" spans="1:51" s="305" customFormat="1" ht="12.75" customHeight="1">
      <c r="A250" s="581"/>
      <c r="B250" s="515"/>
      <c r="C250" s="526"/>
      <c r="D250" s="571"/>
      <c r="E250" s="570"/>
      <c r="F250" s="482"/>
      <c r="G250" s="526"/>
      <c r="H250" s="567"/>
      <c r="I250" s="568" t="s">
        <v>84</v>
      </c>
      <c r="J250" s="515" t="s">
        <v>65</v>
      </c>
      <c r="K250" s="42" t="s">
        <v>17</v>
      </c>
      <c r="L250" s="47" t="s">
        <v>95</v>
      </c>
      <c r="M250" s="73"/>
      <c r="N250" s="49"/>
      <c r="O250" s="42"/>
      <c r="P250" s="47"/>
      <c r="Q250" s="323"/>
      <c r="R250" s="602"/>
      <c r="S250" s="343"/>
      <c r="T250" s="606"/>
      <c r="AO250" s="304"/>
      <c r="AP250" s="304"/>
      <c r="AQ250" s="304"/>
      <c r="AR250" s="304"/>
      <c r="AS250" s="304"/>
      <c r="AT250" s="304"/>
      <c r="AU250" s="304"/>
      <c r="AV250" s="304"/>
      <c r="AW250" s="304"/>
      <c r="AX250" s="304"/>
      <c r="AY250" s="304"/>
    </row>
    <row r="251" spans="1:51" s="308" customFormat="1" ht="12.75" customHeight="1">
      <c r="A251" s="581"/>
      <c r="B251" s="515"/>
      <c r="C251" s="526"/>
      <c r="D251" s="571"/>
      <c r="E251" s="570"/>
      <c r="F251" s="482"/>
      <c r="G251" s="526" t="s">
        <v>93</v>
      </c>
      <c r="H251" s="567" t="s">
        <v>43</v>
      </c>
      <c r="I251" s="568" t="s">
        <v>84</v>
      </c>
      <c r="J251" s="515" t="s">
        <v>87</v>
      </c>
      <c r="K251" s="42" t="s">
        <v>94</v>
      </c>
      <c r="L251" s="47" t="s">
        <v>40</v>
      </c>
      <c r="M251" s="73"/>
      <c r="N251" s="49"/>
      <c r="O251" s="42"/>
      <c r="P251" s="47"/>
      <c r="Q251" s="169">
        <v>934</v>
      </c>
      <c r="R251" s="602"/>
      <c r="S251" s="340">
        <v>1</v>
      </c>
      <c r="T251" s="606"/>
      <c r="AO251" s="185"/>
      <c r="AP251" s="185"/>
      <c r="AQ251" s="185"/>
      <c r="AR251" s="185"/>
      <c r="AS251" s="185"/>
      <c r="AT251" s="185"/>
      <c r="AU251" s="185"/>
      <c r="AV251" s="185"/>
      <c r="AW251" s="185"/>
      <c r="AX251" s="185"/>
      <c r="AY251" s="185"/>
    </row>
    <row r="252" spans="1:51" s="305" customFormat="1" ht="12.75" customHeight="1">
      <c r="A252" s="581"/>
      <c r="B252" s="515"/>
      <c r="C252" s="526"/>
      <c r="D252" s="571"/>
      <c r="E252" s="570"/>
      <c r="F252" s="482"/>
      <c r="G252" s="526"/>
      <c r="H252" s="567"/>
      <c r="I252" s="568"/>
      <c r="J252" s="515"/>
      <c r="K252" s="42" t="s">
        <v>89</v>
      </c>
      <c r="L252" s="47" t="s">
        <v>37</v>
      </c>
      <c r="M252" s="73"/>
      <c r="N252" s="49"/>
      <c r="O252" s="42"/>
      <c r="P252" s="47"/>
      <c r="Q252" s="307"/>
      <c r="R252" s="602"/>
      <c r="S252" s="341"/>
      <c r="T252" s="606"/>
      <c r="AO252" s="304"/>
      <c r="AP252" s="304"/>
      <c r="AQ252" s="304"/>
      <c r="AR252" s="304"/>
      <c r="AS252" s="304"/>
      <c r="AT252" s="304"/>
      <c r="AU252" s="304"/>
      <c r="AV252" s="304"/>
      <c r="AW252" s="304"/>
      <c r="AX252" s="304"/>
      <c r="AY252" s="304"/>
    </row>
    <row r="253" spans="1:51" s="305" customFormat="1" ht="12.75" customHeight="1">
      <c r="A253" s="581"/>
      <c r="B253" s="515"/>
      <c r="C253" s="526"/>
      <c r="D253" s="571"/>
      <c r="E253" s="570"/>
      <c r="F253" s="482"/>
      <c r="G253" s="526"/>
      <c r="H253" s="567"/>
      <c r="I253" s="568"/>
      <c r="J253" s="515"/>
      <c r="K253" s="42" t="s">
        <v>90</v>
      </c>
      <c r="L253" s="47" t="s">
        <v>41</v>
      </c>
      <c r="M253" s="73"/>
      <c r="N253" s="49"/>
      <c r="O253" s="42"/>
      <c r="P253" s="47"/>
      <c r="Q253" s="307"/>
      <c r="R253" s="602"/>
      <c r="S253" s="341"/>
      <c r="T253" s="606"/>
      <c r="AO253" s="304"/>
      <c r="AP253" s="304"/>
      <c r="AQ253" s="304"/>
      <c r="AR253" s="304"/>
      <c r="AS253" s="304"/>
      <c r="AT253" s="304"/>
      <c r="AU253" s="304"/>
      <c r="AV253" s="304"/>
      <c r="AW253" s="304"/>
      <c r="AX253" s="304"/>
      <c r="AY253" s="304"/>
    </row>
    <row r="254" spans="1:51" s="305" customFormat="1" ht="12.75" customHeight="1">
      <c r="A254" s="581"/>
      <c r="B254" s="515"/>
      <c r="C254" s="526"/>
      <c r="D254" s="571"/>
      <c r="E254" s="570"/>
      <c r="F254" s="482"/>
      <c r="G254" s="526"/>
      <c r="H254" s="567"/>
      <c r="I254" s="568"/>
      <c r="J254" s="515"/>
      <c r="K254" s="316" t="s">
        <v>155</v>
      </c>
      <c r="L254" s="47" t="s">
        <v>88</v>
      </c>
      <c r="M254" s="73"/>
      <c r="N254" s="49"/>
      <c r="O254" s="42"/>
      <c r="P254" s="47"/>
      <c r="Q254" s="307"/>
      <c r="R254" s="602"/>
      <c r="S254" s="341"/>
      <c r="T254" s="606"/>
      <c r="AO254" s="304"/>
      <c r="AP254" s="304"/>
      <c r="AQ254" s="304"/>
      <c r="AR254" s="304"/>
      <c r="AS254" s="304"/>
      <c r="AT254" s="304"/>
      <c r="AU254" s="304"/>
      <c r="AV254" s="304"/>
      <c r="AW254" s="304"/>
      <c r="AX254" s="304"/>
      <c r="AY254" s="304"/>
    </row>
    <row r="255" spans="1:51" s="308" customFormat="1" ht="12.75" customHeight="1">
      <c r="A255" s="581"/>
      <c r="B255" s="515"/>
      <c r="C255" s="526"/>
      <c r="D255" s="571"/>
      <c r="E255" s="570"/>
      <c r="F255" s="482"/>
      <c r="G255" s="526"/>
      <c r="H255" s="567"/>
      <c r="I255" s="568"/>
      <c r="J255" s="515"/>
      <c r="K255" s="42" t="s">
        <v>17</v>
      </c>
      <c r="L255" s="47" t="s">
        <v>95</v>
      </c>
      <c r="M255" s="73"/>
      <c r="N255" s="49"/>
      <c r="O255" s="42"/>
      <c r="P255" s="47"/>
      <c r="Q255" s="169">
        <v>932</v>
      </c>
      <c r="R255" s="602"/>
      <c r="S255" s="340">
        <v>1</v>
      </c>
      <c r="T255" s="606"/>
      <c r="AO255" s="185"/>
      <c r="AP255" s="185"/>
      <c r="AQ255" s="185"/>
      <c r="AR255" s="185"/>
      <c r="AS255" s="185"/>
      <c r="AT255" s="185"/>
      <c r="AU255" s="185"/>
      <c r="AV255" s="185"/>
      <c r="AW255" s="185"/>
      <c r="AX255" s="185"/>
      <c r="AY255" s="185"/>
    </row>
    <row r="256" spans="1:51" s="305" customFormat="1" ht="12.75" customHeight="1">
      <c r="A256" s="581"/>
      <c r="B256" s="515"/>
      <c r="C256" s="526"/>
      <c r="D256" s="571"/>
      <c r="E256" s="570"/>
      <c r="F256" s="482"/>
      <c r="G256" s="526" t="s">
        <v>94</v>
      </c>
      <c r="H256" s="567" t="s">
        <v>40</v>
      </c>
      <c r="I256" s="568" t="s">
        <v>84</v>
      </c>
      <c r="J256" s="515" t="s">
        <v>87</v>
      </c>
      <c r="K256" s="42" t="s">
        <v>89</v>
      </c>
      <c r="L256" s="47" t="s">
        <v>37</v>
      </c>
      <c r="M256" s="73"/>
      <c r="N256" s="49"/>
      <c r="O256" s="42"/>
      <c r="P256" s="47"/>
      <c r="Q256" s="306"/>
      <c r="R256" s="602"/>
      <c r="S256" s="342"/>
      <c r="T256" s="606"/>
      <c r="AO256" s="304"/>
      <c r="AP256" s="304"/>
      <c r="AQ256" s="304"/>
      <c r="AR256" s="304"/>
      <c r="AS256" s="304"/>
      <c r="AT256" s="304"/>
      <c r="AU256" s="304"/>
      <c r="AV256" s="304"/>
      <c r="AW256" s="304"/>
      <c r="AX256" s="304"/>
      <c r="AY256" s="304"/>
    </row>
    <row r="257" spans="1:51" s="305" customFormat="1" ht="12.75" customHeight="1">
      <c r="A257" s="581"/>
      <c r="B257" s="515"/>
      <c r="C257" s="526"/>
      <c r="D257" s="571"/>
      <c r="E257" s="570"/>
      <c r="F257" s="482"/>
      <c r="G257" s="526"/>
      <c r="H257" s="567"/>
      <c r="I257" s="568"/>
      <c r="J257" s="515"/>
      <c r="K257" s="42" t="s">
        <v>90</v>
      </c>
      <c r="L257" s="47" t="s">
        <v>41</v>
      </c>
      <c r="M257" s="73"/>
      <c r="N257" s="49"/>
      <c r="O257" s="42"/>
      <c r="P257" s="47"/>
      <c r="Q257" s="169">
        <v>993</v>
      </c>
      <c r="R257" s="602"/>
      <c r="S257" s="340">
        <v>1</v>
      </c>
      <c r="T257" s="606"/>
      <c r="AO257" s="304"/>
      <c r="AP257" s="304"/>
      <c r="AQ257" s="304"/>
      <c r="AR257" s="304"/>
      <c r="AS257" s="304"/>
      <c r="AT257" s="304"/>
      <c r="AU257" s="304"/>
      <c r="AV257" s="304"/>
      <c r="AW257" s="304"/>
      <c r="AX257" s="304"/>
      <c r="AY257" s="304"/>
    </row>
    <row r="258" spans="1:51" s="305" customFormat="1" ht="12.75" customHeight="1">
      <c r="A258" s="581"/>
      <c r="B258" s="515"/>
      <c r="C258" s="526"/>
      <c r="D258" s="571"/>
      <c r="E258" s="570"/>
      <c r="F258" s="482"/>
      <c r="G258" s="526"/>
      <c r="H258" s="567"/>
      <c r="I258" s="568"/>
      <c r="J258" s="515"/>
      <c r="K258" s="316" t="s">
        <v>155</v>
      </c>
      <c r="L258" s="47" t="s">
        <v>88</v>
      </c>
      <c r="M258" s="73"/>
      <c r="N258" s="49"/>
      <c r="O258" s="42"/>
      <c r="P258" s="47"/>
      <c r="Q258" s="307"/>
      <c r="R258" s="602"/>
      <c r="S258" s="341"/>
      <c r="T258" s="606"/>
      <c r="AO258" s="304"/>
      <c r="AP258" s="304"/>
      <c r="AQ258" s="304"/>
      <c r="AR258" s="304"/>
      <c r="AS258" s="304"/>
      <c r="AT258" s="304"/>
      <c r="AU258" s="304"/>
      <c r="AV258" s="304"/>
      <c r="AW258" s="304"/>
      <c r="AX258" s="304"/>
      <c r="AY258" s="304"/>
    </row>
    <row r="259" spans="1:51" s="308" customFormat="1" ht="12.75" customHeight="1">
      <c r="A259" s="581"/>
      <c r="B259" s="515"/>
      <c r="C259" s="526"/>
      <c r="D259" s="571"/>
      <c r="E259" s="570"/>
      <c r="F259" s="482"/>
      <c r="G259" s="526"/>
      <c r="H259" s="567"/>
      <c r="I259" s="568"/>
      <c r="J259" s="515"/>
      <c r="K259" s="42" t="s">
        <v>17</v>
      </c>
      <c r="L259" s="47" t="s">
        <v>95</v>
      </c>
      <c r="M259" s="73"/>
      <c r="N259" s="49"/>
      <c r="O259" s="42"/>
      <c r="P259" s="47"/>
      <c r="Q259" s="169">
        <v>993</v>
      </c>
      <c r="R259" s="602"/>
      <c r="S259" s="340">
        <v>2</v>
      </c>
      <c r="T259" s="606"/>
      <c r="AO259" s="185"/>
      <c r="AP259" s="185"/>
      <c r="AQ259" s="185"/>
      <c r="AR259" s="185"/>
      <c r="AS259" s="185"/>
      <c r="AT259" s="185"/>
      <c r="AU259" s="185"/>
      <c r="AV259" s="185"/>
      <c r="AW259" s="185"/>
      <c r="AX259" s="185"/>
      <c r="AY259" s="185"/>
    </row>
    <row r="260" spans="1:51" s="305" customFormat="1" ht="12.75" customHeight="1">
      <c r="A260" s="581"/>
      <c r="B260" s="515"/>
      <c r="C260" s="526"/>
      <c r="D260" s="571"/>
      <c r="E260" s="570"/>
      <c r="F260" s="482"/>
      <c r="G260" s="526" t="s">
        <v>89</v>
      </c>
      <c r="H260" s="567" t="s">
        <v>37</v>
      </c>
      <c r="I260" s="568" t="s">
        <v>84</v>
      </c>
      <c r="J260" s="515" t="s">
        <v>87</v>
      </c>
      <c r="K260" s="316" t="s">
        <v>155</v>
      </c>
      <c r="L260" s="47" t="s">
        <v>88</v>
      </c>
      <c r="M260" s="73"/>
      <c r="N260" s="49"/>
      <c r="O260" s="42"/>
      <c r="P260" s="47"/>
      <c r="Q260" s="306"/>
      <c r="R260" s="602"/>
      <c r="S260" s="342"/>
      <c r="T260" s="606"/>
      <c r="AO260" s="304"/>
      <c r="AP260" s="304"/>
      <c r="AQ260" s="304"/>
      <c r="AR260" s="304"/>
      <c r="AS260" s="304"/>
      <c r="AT260" s="304"/>
      <c r="AU260" s="304"/>
      <c r="AV260" s="304"/>
      <c r="AW260" s="304"/>
      <c r="AX260" s="304"/>
      <c r="AY260" s="304"/>
    </row>
    <row r="261" spans="1:51" s="305" customFormat="1" ht="12.75" customHeight="1">
      <c r="A261" s="581"/>
      <c r="B261" s="515"/>
      <c r="C261" s="526"/>
      <c r="D261" s="571"/>
      <c r="E261" s="570"/>
      <c r="F261" s="482"/>
      <c r="G261" s="526"/>
      <c r="H261" s="567"/>
      <c r="I261" s="568"/>
      <c r="J261" s="515"/>
      <c r="K261" s="42" t="s">
        <v>17</v>
      </c>
      <c r="L261" s="47" t="s">
        <v>95</v>
      </c>
      <c r="M261" s="73"/>
      <c r="N261" s="49"/>
      <c r="O261" s="42"/>
      <c r="P261" s="47"/>
      <c r="Q261" s="307"/>
      <c r="R261" s="602"/>
      <c r="S261" s="341"/>
      <c r="T261" s="606"/>
      <c r="AO261" s="304"/>
      <c r="AP261" s="304"/>
      <c r="AQ261" s="304"/>
      <c r="AR261" s="304"/>
      <c r="AS261" s="304"/>
      <c r="AT261" s="304"/>
      <c r="AU261" s="304"/>
      <c r="AV261" s="304"/>
      <c r="AW261" s="304"/>
      <c r="AX261" s="304"/>
      <c r="AY261" s="304"/>
    </row>
    <row r="262" spans="1:51" s="305" customFormat="1" ht="12.75" customHeight="1">
      <c r="A262" s="581"/>
      <c r="B262" s="515"/>
      <c r="C262" s="526"/>
      <c r="D262" s="571"/>
      <c r="E262" s="570"/>
      <c r="F262" s="482"/>
      <c r="G262" s="526" t="s">
        <v>90</v>
      </c>
      <c r="H262" s="567" t="s">
        <v>41</v>
      </c>
      <c r="I262" s="568" t="s">
        <v>84</v>
      </c>
      <c r="J262" s="515" t="s">
        <v>87</v>
      </c>
      <c r="K262" s="316" t="s">
        <v>155</v>
      </c>
      <c r="L262" s="47" t="s">
        <v>88</v>
      </c>
      <c r="M262" s="73"/>
      <c r="N262" s="49"/>
      <c r="O262" s="42"/>
      <c r="P262" s="47"/>
      <c r="Q262" s="307"/>
      <c r="R262" s="602"/>
      <c r="S262" s="341"/>
      <c r="T262" s="606"/>
      <c r="AO262" s="304"/>
      <c r="AP262" s="304"/>
      <c r="AQ262" s="304"/>
      <c r="AR262" s="304"/>
      <c r="AS262" s="304"/>
      <c r="AT262" s="304"/>
      <c r="AU262" s="304"/>
      <c r="AV262" s="304"/>
      <c r="AW262" s="304"/>
      <c r="AX262" s="304"/>
      <c r="AY262" s="304"/>
    </row>
    <row r="263" spans="1:51" s="308" customFormat="1" ht="12.75" customHeight="1">
      <c r="A263" s="581"/>
      <c r="B263" s="515"/>
      <c r="C263" s="526"/>
      <c r="D263" s="571"/>
      <c r="E263" s="570"/>
      <c r="F263" s="482"/>
      <c r="G263" s="526"/>
      <c r="H263" s="567"/>
      <c r="I263" s="568"/>
      <c r="J263" s="515"/>
      <c r="K263" s="42" t="s">
        <v>17</v>
      </c>
      <c r="L263" s="47" t="s">
        <v>95</v>
      </c>
      <c r="M263" s="73"/>
      <c r="N263" s="49"/>
      <c r="O263" s="42"/>
      <c r="P263" s="47"/>
      <c r="Q263" s="169">
        <v>971</v>
      </c>
      <c r="R263" s="602"/>
      <c r="S263" s="340">
        <v>3</v>
      </c>
      <c r="T263" s="606"/>
      <c r="AO263" s="185"/>
      <c r="AP263" s="185"/>
      <c r="AQ263" s="185"/>
      <c r="AR263" s="185"/>
      <c r="AS263" s="185"/>
      <c r="AT263" s="185"/>
      <c r="AU263" s="185"/>
      <c r="AV263" s="185"/>
      <c r="AW263" s="185"/>
      <c r="AX263" s="185"/>
      <c r="AY263" s="185"/>
    </row>
    <row r="264" spans="1:51" s="308" customFormat="1" ht="15.75" customHeight="1">
      <c r="A264" s="581"/>
      <c r="B264" s="515"/>
      <c r="C264" s="526"/>
      <c r="D264" s="571"/>
      <c r="E264" s="570"/>
      <c r="F264" s="482"/>
      <c r="G264" s="71" t="s">
        <v>155</v>
      </c>
      <c r="H264" s="47" t="s">
        <v>88</v>
      </c>
      <c r="I264" s="43"/>
      <c r="J264" s="114"/>
      <c r="K264" s="42"/>
      <c r="L264" s="47"/>
      <c r="M264" s="73"/>
      <c r="N264" s="49"/>
      <c r="O264" s="42"/>
      <c r="P264" s="47"/>
      <c r="Q264" s="169">
        <v>995</v>
      </c>
      <c r="R264" s="602"/>
      <c r="S264" s="340">
        <v>3</v>
      </c>
      <c r="T264" s="606"/>
      <c r="AO264" s="185"/>
      <c r="AP264" s="185"/>
      <c r="AQ264" s="185"/>
      <c r="AR264" s="185"/>
      <c r="AS264" s="185"/>
      <c r="AT264" s="185"/>
      <c r="AU264" s="185"/>
      <c r="AV264" s="185"/>
      <c r="AW264" s="185"/>
      <c r="AX264" s="185"/>
      <c r="AY264" s="185"/>
    </row>
    <row r="265" spans="1:51" s="308" customFormat="1" ht="13.5" customHeight="1" thickBot="1">
      <c r="A265" s="581"/>
      <c r="B265" s="515"/>
      <c r="C265" s="526"/>
      <c r="D265" s="571"/>
      <c r="E265" s="570"/>
      <c r="F265" s="482"/>
      <c r="G265" s="42" t="s">
        <v>17</v>
      </c>
      <c r="H265" s="47" t="s">
        <v>95</v>
      </c>
      <c r="I265" s="43"/>
      <c r="J265" s="114"/>
      <c r="K265" s="42"/>
      <c r="L265" s="47"/>
      <c r="M265" s="73"/>
      <c r="N265" s="49"/>
      <c r="O265" s="42"/>
      <c r="P265" s="47"/>
      <c r="Q265" s="86">
        <v>992</v>
      </c>
      <c r="R265" s="602"/>
      <c r="S265" s="344">
        <v>39</v>
      </c>
      <c r="T265" s="606"/>
      <c r="AO265" s="185"/>
      <c r="AP265" s="185"/>
      <c r="AQ265" s="185"/>
      <c r="AR265" s="185"/>
      <c r="AS265" s="185"/>
      <c r="AT265" s="185"/>
      <c r="AU265" s="185"/>
      <c r="AV265" s="185"/>
      <c r="AW265" s="185"/>
      <c r="AX265" s="185"/>
      <c r="AY265" s="185"/>
    </row>
    <row r="266" spans="1:51" s="305" customFormat="1" ht="15.75" customHeight="1">
      <c r="A266" s="581"/>
      <c r="B266" s="515"/>
      <c r="C266" s="515" t="s">
        <v>89</v>
      </c>
      <c r="D266" s="571" t="s">
        <v>37</v>
      </c>
      <c r="E266" s="570" t="s">
        <v>244</v>
      </c>
      <c r="F266" s="482" t="s">
        <v>65</v>
      </c>
      <c r="G266" s="526" t="s">
        <v>91</v>
      </c>
      <c r="H266" s="567" t="s">
        <v>50</v>
      </c>
      <c r="I266" s="568" t="s">
        <v>84</v>
      </c>
      <c r="J266" s="515" t="s">
        <v>87</v>
      </c>
      <c r="K266" s="42" t="s">
        <v>92</v>
      </c>
      <c r="L266" s="47" t="s">
        <v>42</v>
      </c>
      <c r="M266" s="73"/>
      <c r="N266" s="49"/>
      <c r="O266" s="42"/>
      <c r="P266" s="47"/>
      <c r="Q266" s="608">
        <v>279</v>
      </c>
      <c r="R266" s="602"/>
      <c r="S266" s="334">
        <v>2</v>
      </c>
      <c r="T266" s="606"/>
      <c r="AO266" s="304"/>
      <c r="AP266" s="304"/>
      <c r="AQ266" s="304"/>
      <c r="AR266" s="304"/>
      <c r="AS266" s="304"/>
      <c r="AT266" s="304"/>
      <c r="AU266" s="304"/>
      <c r="AV266" s="304"/>
      <c r="AW266" s="304"/>
      <c r="AX266" s="304"/>
      <c r="AY266" s="304"/>
    </row>
    <row r="267" spans="1:51" s="308" customFormat="1" ht="12.75" customHeight="1">
      <c r="A267" s="581"/>
      <c r="B267" s="515"/>
      <c r="C267" s="515"/>
      <c r="D267" s="571"/>
      <c r="E267" s="570"/>
      <c r="F267" s="482"/>
      <c r="G267" s="526"/>
      <c r="H267" s="567"/>
      <c r="I267" s="568"/>
      <c r="J267" s="515"/>
      <c r="K267" s="42" t="s">
        <v>93</v>
      </c>
      <c r="L267" s="47" t="s">
        <v>43</v>
      </c>
      <c r="M267" s="73"/>
      <c r="N267" s="49"/>
      <c r="O267" s="42"/>
      <c r="P267" s="47"/>
      <c r="Q267" s="588"/>
      <c r="R267" s="602"/>
      <c r="S267" s="335"/>
      <c r="T267" s="606"/>
      <c r="AO267" s="185"/>
      <c r="AP267" s="185"/>
      <c r="AQ267" s="185"/>
      <c r="AR267" s="185"/>
      <c r="AS267" s="185"/>
      <c r="AT267" s="185"/>
      <c r="AU267" s="185"/>
      <c r="AV267" s="185"/>
      <c r="AW267" s="185"/>
      <c r="AX267" s="185"/>
      <c r="AY267" s="185"/>
    </row>
    <row r="268" spans="1:51" s="305" customFormat="1" ht="12.75" customHeight="1">
      <c r="A268" s="581"/>
      <c r="B268" s="515"/>
      <c r="C268" s="515"/>
      <c r="D268" s="571"/>
      <c r="E268" s="570"/>
      <c r="F268" s="482"/>
      <c r="G268" s="526"/>
      <c r="H268" s="567"/>
      <c r="I268" s="568"/>
      <c r="J268" s="515"/>
      <c r="K268" s="42" t="s">
        <v>94</v>
      </c>
      <c r="L268" s="47" t="s">
        <v>40</v>
      </c>
      <c r="M268" s="73"/>
      <c r="N268" s="49"/>
      <c r="O268" s="42"/>
      <c r="P268" s="47"/>
      <c r="Q268" s="588"/>
      <c r="R268" s="602"/>
      <c r="S268" s="335"/>
      <c r="T268" s="606"/>
      <c r="AO268" s="304"/>
      <c r="AP268" s="304"/>
      <c r="AQ268" s="304"/>
      <c r="AR268" s="304"/>
      <c r="AS268" s="304"/>
      <c r="AT268" s="304"/>
      <c r="AU268" s="304"/>
      <c r="AV268" s="304"/>
      <c r="AW268" s="304"/>
      <c r="AX268" s="304"/>
      <c r="AY268" s="304"/>
    </row>
    <row r="269" spans="1:51" s="305" customFormat="1" ht="12.75" customHeight="1">
      <c r="A269" s="581"/>
      <c r="B269" s="515"/>
      <c r="C269" s="515"/>
      <c r="D269" s="571"/>
      <c r="E269" s="570"/>
      <c r="F269" s="482"/>
      <c r="G269" s="526"/>
      <c r="H269" s="567"/>
      <c r="I269" s="568"/>
      <c r="J269" s="515"/>
      <c r="K269" s="42">
        <v>37</v>
      </c>
      <c r="L269" s="47" t="s">
        <v>44</v>
      </c>
      <c r="M269" s="73"/>
      <c r="N269" s="49"/>
      <c r="O269" s="42"/>
      <c r="P269" s="47"/>
      <c r="Q269" s="588"/>
      <c r="R269" s="602"/>
      <c r="S269" s="335"/>
      <c r="T269" s="606"/>
      <c r="AO269" s="304"/>
      <c r="AP269" s="304"/>
      <c r="AQ269" s="304"/>
      <c r="AR269" s="304"/>
      <c r="AS269" s="304"/>
      <c r="AT269" s="304"/>
      <c r="AU269" s="304"/>
      <c r="AV269" s="304"/>
      <c r="AW269" s="304"/>
      <c r="AX269" s="304"/>
      <c r="AY269" s="304"/>
    </row>
    <row r="270" spans="1:51" s="308" customFormat="1" ht="12.75" customHeight="1">
      <c r="A270" s="581"/>
      <c r="B270" s="515"/>
      <c r="C270" s="515"/>
      <c r="D270" s="571"/>
      <c r="E270" s="570"/>
      <c r="F270" s="482"/>
      <c r="G270" s="526"/>
      <c r="H270" s="567"/>
      <c r="I270" s="568"/>
      <c r="J270" s="515"/>
      <c r="K270" s="316" t="s">
        <v>155</v>
      </c>
      <c r="L270" s="47" t="s">
        <v>88</v>
      </c>
      <c r="M270" s="73"/>
      <c r="N270" s="49"/>
      <c r="O270" s="42"/>
      <c r="P270" s="47"/>
      <c r="Q270" s="588"/>
      <c r="R270" s="602"/>
      <c r="S270" s="335"/>
      <c r="T270" s="606"/>
      <c r="AO270" s="185"/>
      <c r="AP270" s="185"/>
      <c r="AQ270" s="185"/>
      <c r="AR270" s="185"/>
      <c r="AS270" s="185"/>
      <c r="AT270" s="185"/>
      <c r="AU270" s="185"/>
      <c r="AV270" s="185"/>
      <c r="AW270" s="185"/>
      <c r="AX270" s="185"/>
      <c r="AY270" s="185"/>
    </row>
    <row r="271" spans="1:51" s="308" customFormat="1" ht="12.75" customHeight="1">
      <c r="A271" s="581"/>
      <c r="B271" s="515"/>
      <c r="C271" s="515"/>
      <c r="D271" s="571"/>
      <c r="E271" s="570"/>
      <c r="F271" s="482"/>
      <c r="G271" s="526"/>
      <c r="H271" s="567"/>
      <c r="I271" s="568" t="s">
        <v>84</v>
      </c>
      <c r="J271" s="515" t="s">
        <v>65</v>
      </c>
      <c r="K271" s="42" t="s">
        <v>17</v>
      </c>
      <c r="L271" s="47" t="s">
        <v>95</v>
      </c>
      <c r="M271" s="73"/>
      <c r="N271" s="49"/>
      <c r="O271" s="42"/>
      <c r="P271" s="47"/>
      <c r="Q271" s="588"/>
      <c r="R271" s="602"/>
      <c r="S271" s="336"/>
      <c r="T271" s="606"/>
      <c r="AO271" s="185"/>
      <c r="AP271" s="185"/>
      <c r="AQ271" s="185"/>
      <c r="AR271" s="185"/>
      <c r="AS271" s="185"/>
      <c r="AT271" s="185"/>
      <c r="AU271" s="185"/>
      <c r="AV271" s="185"/>
      <c r="AW271" s="185"/>
      <c r="AX271" s="185"/>
      <c r="AY271" s="185"/>
    </row>
    <row r="272" spans="1:51" s="305" customFormat="1" ht="12.75" customHeight="1">
      <c r="A272" s="581"/>
      <c r="B272" s="515"/>
      <c r="C272" s="515"/>
      <c r="D272" s="571"/>
      <c r="E272" s="570"/>
      <c r="F272" s="482"/>
      <c r="G272" s="526" t="s">
        <v>92</v>
      </c>
      <c r="H272" s="567" t="s">
        <v>42</v>
      </c>
      <c r="I272" s="568" t="s">
        <v>84</v>
      </c>
      <c r="J272" s="515" t="s">
        <v>87</v>
      </c>
      <c r="K272" s="42" t="s">
        <v>93</v>
      </c>
      <c r="L272" s="47" t="s">
        <v>43</v>
      </c>
      <c r="M272" s="73"/>
      <c r="N272" s="49"/>
      <c r="O272" s="42"/>
      <c r="P272" s="47"/>
      <c r="Q272" s="588">
        <v>272</v>
      </c>
      <c r="R272" s="602"/>
      <c r="S272" s="337">
        <v>2</v>
      </c>
      <c r="T272" s="606"/>
      <c r="AO272" s="304"/>
      <c r="AP272" s="304"/>
      <c r="AQ272" s="304"/>
      <c r="AR272" s="304"/>
      <c r="AS272" s="304"/>
      <c r="AT272" s="304"/>
      <c r="AU272" s="304"/>
      <c r="AV272" s="304"/>
      <c r="AW272" s="304"/>
      <c r="AX272" s="304"/>
      <c r="AY272" s="304"/>
    </row>
    <row r="273" spans="1:51" s="305" customFormat="1" ht="12.75" customHeight="1">
      <c r="A273" s="581"/>
      <c r="B273" s="515"/>
      <c r="C273" s="515"/>
      <c r="D273" s="571"/>
      <c r="E273" s="570"/>
      <c r="F273" s="482"/>
      <c r="G273" s="526"/>
      <c r="H273" s="567"/>
      <c r="I273" s="568"/>
      <c r="J273" s="515"/>
      <c r="K273" s="42" t="s">
        <v>94</v>
      </c>
      <c r="L273" s="47" t="s">
        <v>40</v>
      </c>
      <c r="M273" s="73"/>
      <c r="N273" s="49"/>
      <c r="O273" s="42"/>
      <c r="P273" s="47"/>
      <c r="Q273" s="588"/>
      <c r="R273" s="602"/>
      <c r="S273" s="335"/>
      <c r="T273" s="606"/>
      <c r="AO273" s="304"/>
      <c r="AP273" s="304"/>
      <c r="AQ273" s="304"/>
      <c r="AR273" s="304"/>
      <c r="AS273" s="304"/>
      <c r="AT273" s="304"/>
      <c r="AU273" s="304"/>
      <c r="AV273" s="304"/>
      <c r="AW273" s="304"/>
      <c r="AX273" s="304"/>
      <c r="AY273" s="304"/>
    </row>
    <row r="274" spans="1:51" s="305" customFormat="1" ht="12.75" customHeight="1">
      <c r="A274" s="581"/>
      <c r="B274" s="515"/>
      <c r="C274" s="515"/>
      <c r="D274" s="571"/>
      <c r="E274" s="570"/>
      <c r="F274" s="482"/>
      <c r="G274" s="526"/>
      <c r="H274" s="567"/>
      <c r="I274" s="568"/>
      <c r="J274" s="515"/>
      <c r="K274" s="42">
        <v>37</v>
      </c>
      <c r="L274" s="47" t="s">
        <v>44</v>
      </c>
      <c r="M274" s="73"/>
      <c r="N274" s="49"/>
      <c r="O274" s="42"/>
      <c r="P274" s="47"/>
      <c r="Q274" s="588"/>
      <c r="R274" s="602"/>
      <c r="S274" s="335"/>
      <c r="T274" s="606"/>
      <c r="AO274" s="304"/>
      <c r="AP274" s="304"/>
      <c r="AQ274" s="304"/>
      <c r="AR274" s="304"/>
      <c r="AS274" s="304"/>
      <c r="AT274" s="304"/>
      <c r="AU274" s="304"/>
      <c r="AV274" s="304"/>
      <c r="AW274" s="304"/>
      <c r="AX274" s="304"/>
      <c r="AY274" s="304"/>
    </row>
    <row r="275" spans="1:51" s="305" customFormat="1" ht="12.75" customHeight="1">
      <c r="A275" s="581"/>
      <c r="B275" s="515"/>
      <c r="C275" s="515"/>
      <c r="D275" s="571"/>
      <c r="E275" s="570"/>
      <c r="F275" s="482"/>
      <c r="G275" s="526"/>
      <c r="H275" s="567"/>
      <c r="I275" s="568"/>
      <c r="J275" s="515"/>
      <c r="K275" s="316" t="s">
        <v>155</v>
      </c>
      <c r="L275" s="47" t="s">
        <v>88</v>
      </c>
      <c r="M275" s="73"/>
      <c r="N275" s="49"/>
      <c r="O275" s="42"/>
      <c r="P275" s="47"/>
      <c r="Q275" s="588"/>
      <c r="R275" s="602"/>
      <c r="S275" s="335"/>
      <c r="T275" s="606"/>
      <c r="AO275" s="304"/>
      <c r="AP275" s="304"/>
      <c r="AQ275" s="304"/>
      <c r="AR275" s="304"/>
      <c r="AS275" s="304"/>
      <c r="AT275" s="304"/>
      <c r="AU275" s="304"/>
      <c r="AV275" s="304"/>
      <c r="AW275" s="304"/>
      <c r="AX275" s="304"/>
      <c r="AY275" s="304"/>
    </row>
    <row r="276" spans="1:51" s="305" customFormat="1" ht="12.75" customHeight="1">
      <c r="A276" s="581"/>
      <c r="B276" s="515"/>
      <c r="C276" s="515"/>
      <c r="D276" s="571"/>
      <c r="E276" s="570"/>
      <c r="F276" s="482"/>
      <c r="G276" s="526"/>
      <c r="H276" s="567"/>
      <c r="I276" s="568" t="s">
        <v>84</v>
      </c>
      <c r="J276" s="515" t="s">
        <v>65</v>
      </c>
      <c r="K276" s="42" t="s">
        <v>17</v>
      </c>
      <c r="L276" s="47" t="s">
        <v>95</v>
      </c>
      <c r="M276" s="73"/>
      <c r="N276" s="49"/>
      <c r="O276" s="42"/>
      <c r="P276" s="47"/>
      <c r="Q276" s="588"/>
      <c r="R276" s="602"/>
      <c r="S276" s="336">
        <v>1</v>
      </c>
      <c r="T276" s="606"/>
      <c r="AO276" s="304"/>
      <c r="AP276" s="304"/>
      <c r="AQ276" s="304"/>
      <c r="AR276" s="304"/>
      <c r="AS276" s="304"/>
      <c r="AT276" s="304"/>
      <c r="AU276" s="304"/>
      <c r="AV276" s="304"/>
      <c r="AW276" s="304"/>
      <c r="AX276" s="304"/>
      <c r="AY276" s="304"/>
    </row>
    <row r="277" spans="1:51" s="305" customFormat="1" ht="12.75" customHeight="1">
      <c r="A277" s="581"/>
      <c r="B277" s="515"/>
      <c r="C277" s="515"/>
      <c r="D277" s="571"/>
      <c r="E277" s="570"/>
      <c r="F277" s="482"/>
      <c r="G277" s="526" t="s">
        <v>93</v>
      </c>
      <c r="H277" s="567" t="s">
        <v>43</v>
      </c>
      <c r="I277" s="568" t="s">
        <v>84</v>
      </c>
      <c r="J277" s="515" t="s">
        <v>87</v>
      </c>
      <c r="K277" s="42" t="s">
        <v>94</v>
      </c>
      <c r="L277" s="47" t="s">
        <v>40</v>
      </c>
      <c r="M277" s="73"/>
      <c r="N277" s="49"/>
      <c r="O277" s="42"/>
      <c r="P277" s="47"/>
      <c r="Q277" s="588">
        <v>273</v>
      </c>
      <c r="R277" s="602"/>
      <c r="S277" s="337"/>
      <c r="T277" s="606"/>
      <c r="AO277" s="304"/>
      <c r="AP277" s="304"/>
      <c r="AQ277" s="304"/>
      <c r="AR277" s="304"/>
      <c r="AS277" s="304"/>
      <c r="AT277" s="304"/>
      <c r="AU277" s="304"/>
      <c r="AV277" s="304"/>
      <c r="AW277" s="304"/>
      <c r="AX277" s="304"/>
      <c r="AY277" s="304"/>
    </row>
    <row r="278" spans="1:51" s="305" customFormat="1" ht="12.75" customHeight="1">
      <c r="A278" s="581"/>
      <c r="B278" s="515"/>
      <c r="C278" s="515"/>
      <c r="D278" s="571"/>
      <c r="E278" s="570"/>
      <c r="F278" s="482"/>
      <c r="G278" s="526"/>
      <c r="H278" s="567"/>
      <c r="I278" s="568"/>
      <c r="J278" s="515"/>
      <c r="K278" s="42">
        <v>37</v>
      </c>
      <c r="L278" s="47" t="s">
        <v>44</v>
      </c>
      <c r="M278" s="73"/>
      <c r="N278" s="49"/>
      <c r="O278" s="42"/>
      <c r="P278" s="47"/>
      <c r="Q278" s="588"/>
      <c r="R278" s="602"/>
      <c r="S278" s="335"/>
      <c r="T278" s="606"/>
      <c r="AO278" s="304"/>
      <c r="AP278" s="304"/>
      <c r="AQ278" s="304"/>
      <c r="AR278" s="304"/>
      <c r="AS278" s="304"/>
      <c r="AT278" s="304"/>
      <c r="AU278" s="304"/>
      <c r="AV278" s="304"/>
      <c r="AW278" s="304"/>
      <c r="AX278" s="304"/>
      <c r="AY278" s="304"/>
    </row>
    <row r="279" spans="1:51" s="308" customFormat="1" ht="12.75" customHeight="1">
      <c r="A279" s="581"/>
      <c r="B279" s="515"/>
      <c r="C279" s="515"/>
      <c r="D279" s="571"/>
      <c r="E279" s="570"/>
      <c r="F279" s="482"/>
      <c r="G279" s="526"/>
      <c r="H279" s="567"/>
      <c r="I279" s="568"/>
      <c r="J279" s="515"/>
      <c r="K279" s="316" t="s">
        <v>155</v>
      </c>
      <c r="L279" s="47" t="s">
        <v>88</v>
      </c>
      <c r="M279" s="73"/>
      <c r="N279" s="49"/>
      <c r="O279" s="42"/>
      <c r="P279" s="47"/>
      <c r="Q279" s="588"/>
      <c r="R279" s="602"/>
      <c r="S279" s="335"/>
      <c r="T279" s="606"/>
      <c r="AO279" s="185"/>
      <c r="AP279" s="185"/>
      <c r="AQ279" s="185"/>
      <c r="AR279" s="185"/>
      <c r="AS279" s="185"/>
      <c r="AT279" s="185"/>
      <c r="AU279" s="185"/>
      <c r="AV279" s="185"/>
      <c r="AW279" s="185"/>
      <c r="AX279" s="185"/>
      <c r="AY279" s="185"/>
    </row>
    <row r="280" spans="1:51" s="308" customFormat="1" ht="12.75" customHeight="1">
      <c r="A280" s="581"/>
      <c r="B280" s="515"/>
      <c r="C280" s="515"/>
      <c r="D280" s="571"/>
      <c r="E280" s="570"/>
      <c r="F280" s="482"/>
      <c r="G280" s="526"/>
      <c r="H280" s="567"/>
      <c r="I280" s="568" t="s">
        <v>84</v>
      </c>
      <c r="J280" s="515" t="s">
        <v>65</v>
      </c>
      <c r="K280" s="42" t="s">
        <v>17</v>
      </c>
      <c r="L280" s="47" t="s">
        <v>95</v>
      </c>
      <c r="M280" s="73"/>
      <c r="N280" s="49"/>
      <c r="O280" s="42"/>
      <c r="P280" s="47"/>
      <c r="Q280" s="588"/>
      <c r="R280" s="602"/>
      <c r="S280" s="336">
        <v>11</v>
      </c>
      <c r="T280" s="606"/>
      <c r="AO280" s="185"/>
      <c r="AP280" s="185"/>
      <c r="AQ280" s="185"/>
      <c r="AR280" s="185"/>
      <c r="AS280" s="185"/>
      <c r="AT280" s="185"/>
      <c r="AU280" s="185"/>
      <c r="AV280" s="185"/>
      <c r="AW280" s="185"/>
      <c r="AX280" s="185"/>
      <c r="AY280" s="185"/>
    </row>
    <row r="281" spans="1:51" s="305" customFormat="1" ht="12.75" customHeight="1">
      <c r="A281" s="581"/>
      <c r="B281" s="515"/>
      <c r="C281" s="515"/>
      <c r="D281" s="571"/>
      <c r="E281" s="570"/>
      <c r="F281" s="482"/>
      <c r="G281" s="526" t="s">
        <v>94</v>
      </c>
      <c r="H281" s="567" t="s">
        <v>40</v>
      </c>
      <c r="I281" s="568" t="s">
        <v>84</v>
      </c>
      <c r="J281" s="515" t="s">
        <v>87</v>
      </c>
      <c r="K281" s="42">
        <v>37</v>
      </c>
      <c r="L281" s="47" t="s">
        <v>44</v>
      </c>
      <c r="M281" s="73"/>
      <c r="N281" s="49"/>
      <c r="O281" s="42"/>
      <c r="P281" s="47"/>
      <c r="Q281" s="588">
        <v>276</v>
      </c>
      <c r="R281" s="602"/>
      <c r="S281" s="337"/>
      <c r="T281" s="606"/>
      <c r="AO281" s="304"/>
      <c r="AP281" s="304"/>
      <c r="AQ281" s="304"/>
      <c r="AR281" s="304"/>
      <c r="AS281" s="304"/>
      <c r="AT281" s="304"/>
      <c r="AU281" s="304"/>
      <c r="AV281" s="304"/>
      <c r="AW281" s="304"/>
      <c r="AX281" s="304"/>
      <c r="AY281" s="304"/>
    </row>
    <row r="282" spans="1:51" s="305" customFormat="1" ht="12.75" customHeight="1">
      <c r="A282" s="581"/>
      <c r="B282" s="515"/>
      <c r="C282" s="515"/>
      <c r="D282" s="571"/>
      <c r="E282" s="570"/>
      <c r="F282" s="482"/>
      <c r="G282" s="526"/>
      <c r="H282" s="567"/>
      <c r="I282" s="568"/>
      <c r="J282" s="515"/>
      <c r="K282" s="316" t="s">
        <v>155</v>
      </c>
      <c r="L282" s="47" t="s">
        <v>88</v>
      </c>
      <c r="M282" s="73"/>
      <c r="N282" s="49"/>
      <c r="O282" s="42"/>
      <c r="P282" s="47"/>
      <c r="Q282" s="588"/>
      <c r="R282" s="602"/>
      <c r="S282" s="335"/>
      <c r="T282" s="606"/>
      <c r="AO282" s="304"/>
      <c r="AP282" s="304"/>
      <c r="AQ282" s="304"/>
      <c r="AR282" s="304"/>
      <c r="AS282" s="304"/>
      <c r="AT282" s="304"/>
      <c r="AU282" s="304"/>
      <c r="AV282" s="304"/>
      <c r="AW282" s="304"/>
      <c r="AX282" s="304"/>
      <c r="AY282" s="304"/>
    </row>
    <row r="283" spans="1:51" s="308" customFormat="1" ht="12.75" customHeight="1">
      <c r="A283" s="581"/>
      <c r="B283" s="515"/>
      <c r="C283" s="515"/>
      <c r="D283" s="571"/>
      <c r="E283" s="570"/>
      <c r="F283" s="482"/>
      <c r="G283" s="526"/>
      <c r="H283" s="567"/>
      <c r="I283" s="568" t="s">
        <v>84</v>
      </c>
      <c r="J283" s="515" t="s">
        <v>65</v>
      </c>
      <c r="K283" s="42" t="s">
        <v>17</v>
      </c>
      <c r="L283" s="47" t="s">
        <v>95</v>
      </c>
      <c r="M283" s="73"/>
      <c r="N283" s="49"/>
      <c r="O283" s="42"/>
      <c r="P283" s="47"/>
      <c r="Q283" s="588"/>
      <c r="R283" s="602"/>
      <c r="S283" s="336">
        <v>3</v>
      </c>
      <c r="T283" s="606"/>
      <c r="AO283" s="185"/>
      <c r="AP283" s="185"/>
      <c r="AQ283" s="185"/>
      <c r="AR283" s="185"/>
      <c r="AS283" s="185"/>
      <c r="AT283" s="185"/>
      <c r="AU283" s="185"/>
      <c r="AV283" s="185"/>
      <c r="AW283" s="185"/>
      <c r="AX283" s="185"/>
      <c r="AY283" s="185"/>
    </row>
    <row r="284" spans="1:51" s="305" customFormat="1" ht="12.75" customHeight="1">
      <c r="A284" s="581"/>
      <c r="B284" s="515"/>
      <c r="C284" s="515"/>
      <c r="D284" s="571"/>
      <c r="E284" s="570"/>
      <c r="F284" s="482"/>
      <c r="G284" s="526">
        <v>37</v>
      </c>
      <c r="H284" s="567" t="s">
        <v>44</v>
      </c>
      <c r="I284" s="568" t="s">
        <v>84</v>
      </c>
      <c r="J284" s="515" t="s">
        <v>87</v>
      </c>
      <c r="K284" s="316" t="s">
        <v>155</v>
      </c>
      <c r="L284" s="47" t="s">
        <v>88</v>
      </c>
      <c r="M284" s="73"/>
      <c r="N284" s="49"/>
      <c r="O284" s="42"/>
      <c r="P284" s="47"/>
      <c r="Q284" s="588">
        <v>278</v>
      </c>
      <c r="R284" s="602"/>
      <c r="S284" s="337"/>
      <c r="T284" s="606"/>
      <c r="AO284" s="304"/>
      <c r="AP284" s="304"/>
      <c r="AQ284" s="304"/>
      <c r="AR284" s="304"/>
      <c r="AS284" s="304"/>
      <c r="AT284" s="304"/>
      <c r="AU284" s="304"/>
      <c r="AV284" s="304"/>
      <c r="AW284" s="304"/>
      <c r="AX284" s="304"/>
      <c r="AY284" s="304"/>
    </row>
    <row r="285" spans="1:51" s="308" customFormat="1" ht="12.75" customHeight="1">
      <c r="A285" s="581"/>
      <c r="B285" s="515"/>
      <c r="C285" s="515"/>
      <c r="D285" s="571"/>
      <c r="E285" s="570"/>
      <c r="F285" s="482"/>
      <c r="G285" s="526"/>
      <c r="H285" s="567"/>
      <c r="I285" s="568"/>
      <c r="J285" s="515"/>
      <c r="K285" s="42" t="s">
        <v>17</v>
      </c>
      <c r="L285" s="47" t="s">
        <v>95</v>
      </c>
      <c r="M285" s="73"/>
      <c r="N285" s="49"/>
      <c r="O285" s="42"/>
      <c r="P285" s="47"/>
      <c r="Q285" s="588"/>
      <c r="R285" s="602"/>
      <c r="S285" s="336"/>
      <c r="T285" s="606"/>
      <c r="AO285" s="185"/>
      <c r="AP285" s="185"/>
      <c r="AQ285" s="185"/>
      <c r="AR285" s="185"/>
      <c r="AS285" s="185"/>
      <c r="AT285" s="185"/>
      <c r="AU285" s="185"/>
      <c r="AV285" s="185"/>
      <c r="AW285" s="185"/>
      <c r="AX285" s="185"/>
      <c r="AY285" s="185"/>
    </row>
    <row r="286" spans="1:51" s="308" customFormat="1" ht="12.75" customHeight="1">
      <c r="A286" s="581"/>
      <c r="B286" s="515"/>
      <c r="C286" s="515"/>
      <c r="D286" s="571"/>
      <c r="E286" s="570"/>
      <c r="F286" s="482"/>
      <c r="G286" s="71" t="s">
        <v>155</v>
      </c>
      <c r="H286" s="47" t="s">
        <v>88</v>
      </c>
      <c r="I286" s="43"/>
      <c r="J286" s="114"/>
      <c r="K286" s="42"/>
      <c r="L286" s="47"/>
      <c r="M286" s="73"/>
      <c r="N286" s="49"/>
      <c r="O286" s="42"/>
      <c r="P286" s="47"/>
      <c r="Q286" s="588">
        <v>271</v>
      </c>
      <c r="R286" s="602"/>
      <c r="S286" s="337">
        <v>6</v>
      </c>
      <c r="T286" s="606"/>
      <c r="AO286" s="185"/>
      <c r="AP286" s="185"/>
      <c r="AQ286" s="185"/>
      <c r="AR286" s="185"/>
      <c r="AS286" s="185"/>
      <c r="AT286" s="185"/>
      <c r="AU286" s="185"/>
      <c r="AV286" s="185"/>
      <c r="AW286" s="185"/>
      <c r="AX286" s="185"/>
      <c r="AY286" s="185"/>
    </row>
    <row r="287" spans="1:51" s="308" customFormat="1" ht="12.75" customHeight="1">
      <c r="A287" s="581"/>
      <c r="B287" s="515"/>
      <c r="C287" s="515"/>
      <c r="D287" s="571"/>
      <c r="E287" s="570"/>
      <c r="F287" s="482"/>
      <c r="G287" s="42" t="s">
        <v>17</v>
      </c>
      <c r="H287" s="47" t="s">
        <v>95</v>
      </c>
      <c r="I287" s="43"/>
      <c r="J287" s="114"/>
      <c r="K287" s="42"/>
      <c r="L287" s="47"/>
      <c r="M287" s="73"/>
      <c r="N287" s="49"/>
      <c r="O287" s="42"/>
      <c r="P287" s="47"/>
      <c r="Q287" s="588"/>
      <c r="R287" s="602"/>
      <c r="S287" s="336">
        <v>67</v>
      </c>
      <c r="T287" s="606"/>
      <c r="AO287" s="185"/>
      <c r="AP287" s="185"/>
      <c r="AQ287" s="185"/>
      <c r="AR287" s="185"/>
      <c r="AS287" s="185"/>
      <c r="AT287" s="185"/>
      <c r="AU287" s="185"/>
      <c r="AV287" s="185"/>
      <c r="AW287" s="185"/>
      <c r="AX287" s="185"/>
      <c r="AY287" s="185"/>
    </row>
    <row r="288" spans="1:51" s="305" customFormat="1" ht="15.75" customHeight="1">
      <c r="A288" s="581"/>
      <c r="B288" s="515"/>
      <c r="C288" s="515" t="s">
        <v>90</v>
      </c>
      <c r="D288" s="571" t="s">
        <v>41</v>
      </c>
      <c r="E288" s="570" t="s">
        <v>244</v>
      </c>
      <c r="F288" s="482" t="s">
        <v>65</v>
      </c>
      <c r="G288" s="526" t="s">
        <v>91</v>
      </c>
      <c r="H288" s="567" t="s">
        <v>50</v>
      </c>
      <c r="I288" s="568" t="s">
        <v>84</v>
      </c>
      <c r="J288" s="515" t="s">
        <v>87</v>
      </c>
      <c r="K288" s="42" t="s">
        <v>92</v>
      </c>
      <c r="L288" s="47" t="s">
        <v>42</v>
      </c>
      <c r="M288" s="73"/>
      <c r="N288" s="49"/>
      <c r="O288" s="42"/>
      <c r="P288" s="47"/>
      <c r="Q288" s="588">
        <v>279</v>
      </c>
      <c r="R288" s="602"/>
      <c r="S288" s="337"/>
      <c r="T288" s="606"/>
      <c r="AO288" s="304"/>
      <c r="AP288" s="304"/>
      <c r="AQ288" s="304"/>
      <c r="AR288" s="304"/>
      <c r="AS288" s="304"/>
      <c r="AT288" s="304"/>
      <c r="AU288" s="304"/>
      <c r="AV288" s="304"/>
      <c r="AW288" s="304"/>
      <c r="AX288" s="304"/>
      <c r="AY288" s="304"/>
    </row>
    <row r="289" spans="1:51" s="305" customFormat="1" ht="12.75" customHeight="1">
      <c r="A289" s="581"/>
      <c r="B289" s="515"/>
      <c r="C289" s="515"/>
      <c r="D289" s="571"/>
      <c r="E289" s="570"/>
      <c r="F289" s="482"/>
      <c r="G289" s="526"/>
      <c r="H289" s="567"/>
      <c r="I289" s="568"/>
      <c r="J289" s="515"/>
      <c r="K289" s="42" t="s">
        <v>93</v>
      </c>
      <c r="L289" s="47" t="s">
        <v>43</v>
      </c>
      <c r="M289" s="73"/>
      <c r="N289" s="49"/>
      <c r="O289" s="42"/>
      <c r="P289" s="47"/>
      <c r="Q289" s="588"/>
      <c r="R289" s="602"/>
      <c r="S289" s="335"/>
      <c r="T289" s="606"/>
      <c r="AO289" s="304"/>
      <c r="AP289" s="304"/>
      <c r="AQ289" s="304"/>
      <c r="AR289" s="304"/>
      <c r="AS289" s="304"/>
      <c r="AT289" s="304"/>
      <c r="AU289" s="304"/>
      <c r="AV289" s="304"/>
      <c r="AW289" s="304"/>
      <c r="AX289" s="304"/>
      <c r="AY289" s="304"/>
    </row>
    <row r="290" spans="1:51" s="305" customFormat="1" ht="12.75" customHeight="1">
      <c r="A290" s="581"/>
      <c r="B290" s="515"/>
      <c r="C290" s="515"/>
      <c r="D290" s="571"/>
      <c r="E290" s="570"/>
      <c r="F290" s="482"/>
      <c r="G290" s="526"/>
      <c r="H290" s="567"/>
      <c r="I290" s="568"/>
      <c r="J290" s="515"/>
      <c r="K290" s="42" t="s">
        <v>94</v>
      </c>
      <c r="L290" s="47" t="s">
        <v>40</v>
      </c>
      <c r="M290" s="73"/>
      <c r="N290" s="49"/>
      <c r="O290" s="42"/>
      <c r="P290" s="47"/>
      <c r="Q290" s="588"/>
      <c r="R290" s="602"/>
      <c r="S290" s="335"/>
      <c r="T290" s="606"/>
      <c r="AO290" s="304"/>
      <c r="AP290" s="304"/>
      <c r="AQ290" s="304"/>
      <c r="AR290" s="304"/>
      <c r="AS290" s="304"/>
      <c r="AT290" s="304"/>
      <c r="AU290" s="304"/>
      <c r="AV290" s="304"/>
      <c r="AW290" s="304"/>
      <c r="AX290" s="304"/>
      <c r="AY290" s="304"/>
    </row>
    <row r="291" spans="1:51" s="305" customFormat="1" ht="12.75" customHeight="1">
      <c r="A291" s="581"/>
      <c r="B291" s="515"/>
      <c r="C291" s="515"/>
      <c r="D291" s="571"/>
      <c r="E291" s="570"/>
      <c r="F291" s="482"/>
      <c r="G291" s="526"/>
      <c r="H291" s="567"/>
      <c r="I291" s="568"/>
      <c r="J291" s="515"/>
      <c r="K291" s="42">
        <v>37</v>
      </c>
      <c r="L291" s="47" t="s">
        <v>44</v>
      </c>
      <c r="M291" s="73"/>
      <c r="N291" s="49"/>
      <c r="O291" s="42"/>
      <c r="P291" s="47"/>
      <c r="Q291" s="588"/>
      <c r="R291" s="602"/>
      <c r="S291" s="335"/>
      <c r="T291" s="606"/>
      <c r="AO291" s="304"/>
      <c r="AP291" s="304"/>
      <c r="AQ291" s="304"/>
      <c r="AR291" s="304"/>
      <c r="AS291" s="304"/>
      <c r="AT291" s="304"/>
      <c r="AU291" s="304"/>
      <c r="AV291" s="304"/>
      <c r="AW291" s="304"/>
      <c r="AX291" s="304"/>
      <c r="AY291" s="304"/>
    </row>
    <row r="292" spans="1:51" s="305" customFormat="1" ht="12.75" customHeight="1">
      <c r="A292" s="581"/>
      <c r="B292" s="515"/>
      <c r="C292" s="515"/>
      <c r="D292" s="571"/>
      <c r="E292" s="570"/>
      <c r="F292" s="482"/>
      <c r="G292" s="526"/>
      <c r="H292" s="567"/>
      <c r="I292" s="568"/>
      <c r="J292" s="515"/>
      <c r="K292" s="316" t="s">
        <v>155</v>
      </c>
      <c r="L292" s="47" t="s">
        <v>88</v>
      </c>
      <c r="M292" s="73"/>
      <c r="N292" s="49"/>
      <c r="O292" s="42"/>
      <c r="P292" s="47"/>
      <c r="Q292" s="588"/>
      <c r="R292" s="602"/>
      <c r="S292" s="335"/>
      <c r="T292" s="606"/>
      <c r="AO292" s="304"/>
      <c r="AP292" s="304"/>
      <c r="AQ292" s="304"/>
      <c r="AR292" s="304"/>
      <c r="AS292" s="304"/>
      <c r="AT292" s="304"/>
      <c r="AU292" s="304"/>
      <c r="AV292" s="304"/>
      <c r="AW292" s="304"/>
      <c r="AX292" s="304"/>
      <c r="AY292" s="304"/>
    </row>
    <row r="293" spans="1:51" s="305" customFormat="1" ht="12.75" customHeight="1">
      <c r="A293" s="581"/>
      <c r="B293" s="515"/>
      <c r="C293" s="515"/>
      <c r="D293" s="571"/>
      <c r="E293" s="570"/>
      <c r="F293" s="482"/>
      <c r="G293" s="526"/>
      <c r="H293" s="567"/>
      <c r="I293" s="568" t="s">
        <v>84</v>
      </c>
      <c r="J293" s="515" t="s">
        <v>65</v>
      </c>
      <c r="K293" s="42" t="s">
        <v>17</v>
      </c>
      <c r="L293" s="47" t="s">
        <v>95</v>
      </c>
      <c r="M293" s="73"/>
      <c r="N293" s="49"/>
      <c r="O293" s="42"/>
      <c r="P293" s="47"/>
      <c r="Q293" s="588"/>
      <c r="R293" s="602"/>
      <c r="S293" s="336"/>
      <c r="T293" s="606"/>
      <c r="AO293" s="304"/>
      <c r="AP293" s="304"/>
      <c r="AQ293" s="304"/>
      <c r="AR293" s="304"/>
      <c r="AS293" s="304"/>
      <c r="AT293" s="304"/>
      <c r="AU293" s="304"/>
      <c r="AV293" s="304"/>
      <c r="AW293" s="304"/>
      <c r="AX293" s="304"/>
      <c r="AY293" s="304"/>
    </row>
    <row r="294" spans="1:51" s="305" customFormat="1" ht="12.75" customHeight="1">
      <c r="A294" s="581"/>
      <c r="B294" s="515"/>
      <c r="C294" s="515"/>
      <c r="D294" s="571"/>
      <c r="E294" s="570"/>
      <c r="F294" s="482"/>
      <c r="G294" s="526" t="s">
        <v>92</v>
      </c>
      <c r="H294" s="567" t="s">
        <v>42</v>
      </c>
      <c r="I294" s="568" t="s">
        <v>84</v>
      </c>
      <c r="J294" s="515" t="s">
        <v>87</v>
      </c>
      <c r="K294" s="42" t="s">
        <v>93</v>
      </c>
      <c r="L294" s="47" t="s">
        <v>43</v>
      </c>
      <c r="M294" s="73"/>
      <c r="N294" s="49"/>
      <c r="O294" s="42"/>
      <c r="P294" s="47"/>
      <c r="Q294" s="588">
        <v>272</v>
      </c>
      <c r="R294" s="602"/>
      <c r="S294" s="337"/>
      <c r="T294" s="606"/>
      <c r="AO294" s="304"/>
      <c r="AP294" s="304"/>
      <c r="AQ294" s="304"/>
      <c r="AR294" s="304"/>
      <c r="AS294" s="304"/>
      <c r="AT294" s="304"/>
      <c r="AU294" s="304"/>
      <c r="AV294" s="304"/>
      <c r="AW294" s="304"/>
      <c r="AX294" s="304"/>
      <c r="AY294" s="304"/>
    </row>
    <row r="295" spans="1:51" s="305" customFormat="1" ht="12.75" customHeight="1">
      <c r="A295" s="581"/>
      <c r="B295" s="515"/>
      <c r="C295" s="515"/>
      <c r="D295" s="571"/>
      <c r="E295" s="570"/>
      <c r="F295" s="482"/>
      <c r="G295" s="526"/>
      <c r="H295" s="567"/>
      <c r="I295" s="568"/>
      <c r="J295" s="515"/>
      <c r="K295" s="42" t="s">
        <v>94</v>
      </c>
      <c r="L295" s="47" t="s">
        <v>40</v>
      </c>
      <c r="M295" s="73"/>
      <c r="N295" s="49"/>
      <c r="O295" s="42"/>
      <c r="P295" s="47"/>
      <c r="Q295" s="588"/>
      <c r="R295" s="602"/>
      <c r="S295" s="335"/>
      <c r="T295" s="606"/>
      <c r="AO295" s="304"/>
      <c r="AP295" s="304"/>
      <c r="AQ295" s="304"/>
      <c r="AR295" s="304"/>
      <c r="AS295" s="304"/>
      <c r="AT295" s="304"/>
      <c r="AU295" s="304"/>
      <c r="AV295" s="304"/>
      <c r="AW295" s="304"/>
      <c r="AX295" s="304"/>
      <c r="AY295" s="304"/>
    </row>
    <row r="296" spans="1:51" s="305" customFormat="1" ht="12.75" customHeight="1">
      <c r="A296" s="581"/>
      <c r="B296" s="515"/>
      <c r="C296" s="515"/>
      <c r="D296" s="571"/>
      <c r="E296" s="570"/>
      <c r="F296" s="482"/>
      <c r="G296" s="526"/>
      <c r="H296" s="567"/>
      <c r="I296" s="568"/>
      <c r="J296" s="515"/>
      <c r="K296" s="42">
        <v>37</v>
      </c>
      <c r="L296" s="47" t="s">
        <v>44</v>
      </c>
      <c r="M296" s="73"/>
      <c r="N296" s="49"/>
      <c r="O296" s="42"/>
      <c r="P296" s="47"/>
      <c r="Q296" s="588"/>
      <c r="R296" s="602"/>
      <c r="S296" s="335"/>
      <c r="T296" s="606"/>
      <c r="AO296" s="304"/>
      <c r="AP296" s="304"/>
      <c r="AQ296" s="304"/>
      <c r="AR296" s="304"/>
      <c r="AS296" s="304"/>
      <c r="AT296" s="304"/>
      <c r="AU296" s="304"/>
      <c r="AV296" s="304"/>
      <c r="AW296" s="304"/>
      <c r="AX296" s="304"/>
      <c r="AY296" s="304"/>
    </row>
    <row r="297" spans="1:51" s="305" customFormat="1" ht="12.75" customHeight="1">
      <c r="A297" s="581"/>
      <c r="B297" s="515"/>
      <c r="C297" s="515"/>
      <c r="D297" s="571"/>
      <c r="E297" s="570"/>
      <c r="F297" s="482"/>
      <c r="G297" s="526"/>
      <c r="H297" s="567"/>
      <c r="I297" s="568"/>
      <c r="J297" s="515"/>
      <c r="K297" s="316" t="s">
        <v>155</v>
      </c>
      <c r="L297" s="47" t="s">
        <v>88</v>
      </c>
      <c r="M297" s="73"/>
      <c r="N297" s="49"/>
      <c r="O297" s="42"/>
      <c r="P297" s="47"/>
      <c r="Q297" s="588"/>
      <c r="R297" s="602"/>
      <c r="S297" s="335"/>
      <c r="T297" s="606"/>
      <c r="AO297" s="304"/>
      <c r="AP297" s="304"/>
      <c r="AQ297" s="304"/>
      <c r="AR297" s="304"/>
      <c r="AS297" s="304"/>
      <c r="AT297" s="304"/>
      <c r="AU297" s="304"/>
      <c r="AV297" s="304"/>
      <c r="AW297" s="304"/>
      <c r="AX297" s="304"/>
      <c r="AY297" s="304"/>
    </row>
    <row r="298" spans="1:51" s="305" customFormat="1" ht="12.75" customHeight="1">
      <c r="A298" s="581"/>
      <c r="B298" s="515"/>
      <c r="C298" s="515"/>
      <c r="D298" s="571"/>
      <c r="E298" s="570"/>
      <c r="F298" s="482"/>
      <c r="G298" s="526"/>
      <c r="H298" s="567"/>
      <c r="I298" s="568" t="s">
        <v>84</v>
      </c>
      <c r="J298" s="515" t="s">
        <v>65</v>
      </c>
      <c r="K298" s="42" t="s">
        <v>17</v>
      </c>
      <c r="L298" s="47" t="s">
        <v>95</v>
      </c>
      <c r="M298" s="73"/>
      <c r="N298" s="49"/>
      <c r="O298" s="42"/>
      <c r="P298" s="47"/>
      <c r="Q298" s="588"/>
      <c r="R298" s="602"/>
      <c r="S298" s="336">
        <v>1</v>
      </c>
      <c r="T298" s="606"/>
      <c r="AO298" s="304"/>
      <c r="AP298" s="304"/>
      <c r="AQ298" s="304"/>
      <c r="AR298" s="304"/>
      <c r="AS298" s="304"/>
      <c r="AT298" s="304"/>
      <c r="AU298" s="304"/>
      <c r="AV298" s="304"/>
      <c r="AW298" s="304"/>
      <c r="AX298" s="304"/>
      <c r="AY298" s="304"/>
    </row>
    <row r="299" spans="1:51" s="305" customFormat="1" ht="12.75" customHeight="1">
      <c r="A299" s="581"/>
      <c r="B299" s="515"/>
      <c r="C299" s="515"/>
      <c r="D299" s="571"/>
      <c r="E299" s="570"/>
      <c r="F299" s="482"/>
      <c r="G299" s="526" t="s">
        <v>93</v>
      </c>
      <c r="H299" s="567" t="s">
        <v>43</v>
      </c>
      <c r="I299" s="568" t="s">
        <v>84</v>
      </c>
      <c r="J299" s="515" t="s">
        <v>87</v>
      </c>
      <c r="K299" s="42" t="s">
        <v>94</v>
      </c>
      <c r="L299" s="47" t="s">
        <v>40</v>
      </c>
      <c r="M299" s="73"/>
      <c r="N299" s="49"/>
      <c r="O299" s="42"/>
      <c r="P299" s="47"/>
      <c r="Q299" s="588">
        <v>273</v>
      </c>
      <c r="R299" s="602"/>
      <c r="S299" s="337"/>
      <c r="T299" s="606"/>
      <c r="AO299" s="304"/>
      <c r="AP299" s="304"/>
      <c r="AQ299" s="304"/>
      <c r="AR299" s="304"/>
      <c r="AS299" s="304"/>
      <c r="AT299" s="304"/>
      <c r="AU299" s="304"/>
      <c r="AV299" s="304"/>
      <c r="AW299" s="304"/>
      <c r="AX299" s="304"/>
      <c r="AY299" s="304"/>
    </row>
    <row r="300" spans="1:51" s="305" customFormat="1" ht="12.75" customHeight="1">
      <c r="A300" s="581"/>
      <c r="B300" s="515"/>
      <c r="C300" s="515"/>
      <c r="D300" s="571"/>
      <c r="E300" s="570"/>
      <c r="F300" s="482"/>
      <c r="G300" s="526"/>
      <c r="H300" s="567"/>
      <c r="I300" s="568"/>
      <c r="J300" s="515"/>
      <c r="K300" s="42">
        <v>37</v>
      </c>
      <c r="L300" s="47" t="s">
        <v>44</v>
      </c>
      <c r="M300" s="73"/>
      <c r="N300" s="49"/>
      <c r="O300" s="42"/>
      <c r="P300" s="47"/>
      <c r="Q300" s="588"/>
      <c r="R300" s="602"/>
      <c r="S300" s="335"/>
      <c r="T300" s="606"/>
      <c r="AO300" s="304"/>
      <c r="AP300" s="304"/>
      <c r="AQ300" s="304"/>
      <c r="AR300" s="304"/>
      <c r="AS300" s="304"/>
      <c r="AT300" s="304"/>
      <c r="AU300" s="304"/>
      <c r="AV300" s="304"/>
      <c r="AW300" s="304"/>
      <c r="AX300" s="304"/>
      <c r="AY300" s="304"/>
    </row>
    <row r="301" spans="1:51" s="308" customFormat="1" ht="12.75" customHeight="1">
      <c r="A301" s="581"/>
      <c r="B301" s="515"/>
      <c r="C301" s="515"/>
      <c r="D301" s="571"/>
      <c r="E301" s="570"/>
      <c r="F301" s="482"/>
      <c r="G301" s="526"/>
      <c r="H301" s="567"/>
      <c r="I301" s="568"/>
      <c r="J301" s="515"/>
      <c r="K301" s="316" t="s">
        <v>155</v>
      </c>
      <c r="L301" s="47" t="s">
        <v>88</v>
      </c>
      <c r="M301" s="73"/>
      <c r="N301" s="49"/>
      <c r="O301" s="42"/>
      <c r="P301" s="47"/>
      <c r="Q301" s="588"/>
      <c r="R301" s="602"/>
      <c r="S301" s="335"/>
      <c r="T301" s="606"/>
      <c r="AO301" s="185"/>
      <c r="AP301" s="185"/>
      <c r="AQ301" s="185"/>
      <c r="AR301" s="185"/>
      <c r="AS301" s="185"/>
      <c r="AT301" s="185"/>
      <c r="AU301" s="185"/>
      <c r="AV301" s="185"/>
      <c r="AW301" s="185"/>
      <c r="AX301" s="185"/>
      <c r="AY301" s="185"/>
    </row>
    <row r="302" spans="1:51" s="308" customFormat="1" ht="12.75" customHeight="1">
      <c r="A302" s="581"/>
      <c r="B302" s="515"/>
      <c r="C302" s="515"/>
      <c r="D302" s="571"/>
      <c r="E302" s="570"/>
      <c r="F302" s="482"/>
      <c r="G302" s="526"/>
      <c r="H302" s="567"/>
      <c r="I302" s="568" t="s">
        <v>84</v>
      </c>
      <c r="J302" s="515" t="s">
        <v>65</v>
      </c>
      <c r="K302" s="42" t="s">
        <v>17</v>
      </c>
      <c r="L302" s="47" t="s">
        <v>95</v>
      </c>
      <c r="M302" s="73"/>
      <c r="N302" s="49"/>
      <c r="O302" s="42"/>
      <c r="P302" s="47"/>
      <c r="Q302" s="588"/>
      <c r="R302" s="602"/>
      <c r="S302" s="336">
        <v>7</v>
      </c>
      <c r="T302" s="606"/>
      <c r="AO302" s="185"/>
      <c r="AP302" s="185"/>
      <c r="AQ302" s="185"/>
      <c r="AR302" s="185"/>
      <c r="AS302" s="185"/>
      <c r="AT302" s="185"/>
      <c r="AU302" s="185"/>
      <c r="AV302" s="185"/>
      <c r="AW302" s="185"/>
      <c r="AX302" s="185"/>
      <c r="AY302" s="185"/>
    </row>
    <row r="303" spans="1:51" s="305" customFormat="1" ht="12.75" customHeight="1">
      <c r="A303" s="581"/>
      <c r="B303" s="515"/>
      <c r="C303" s="515"/>
      <c r="D303" s="571"/>
      <c r="E303" s="570"/>
      <c r="F303" s="482"/>
      <c r="G303" s="526" t="s">
        <v>94</v>
      </c>
      <c r="H303" s="567" t="s">
        <v>40</v>
      </c>
      <c r="I303" s="568" t="s">
        <v>84</v>
      </c>
      <c r="J303" s="515" t="s">
        <v>87</v>
      </c>
      <c r="K303" s="42">
        <v>37</v>
      </c>
      <c r="L303" s="47" t="s">
        <v>44</v>
      </c>
      <c r="M303" s="73"/>
      <c r="N303" s="49"/>
      <c r="O303" s="42"/>
      <c r="P303" s="47"/>
      <c r="Q303" s="588">
        <v>276</v>
      </c>
      <c r="R303" s="602"/>
      <c r="S303" s="337"/>
      <c r="T303" s="606"/>
      <c r="AO303" s="304"/>
      <c r="AP303" s="304"/>
      <c r="AQ303" s="304"/>
      <c r="AR303" s="304"/>
      <c r="AS303" s="304"/>
      <c r="AT303" s="304"/>
      <c r="AU303" s="304"/>
      <c r="AV303" s="304"/>
      <c r="AW303" s="304"/>
      <c r="AX303" s="304"/>
      <c r="AY303" s="304"/>
    </row>
    <row r="304" spans="1:51" s="305" customFormat="1" ht="12.75" customHeight="1">
      <c r="A304" s="581"/>
      <c r="B304" s="515"/>
      <c r="C304" s="515"/>
      <c r="D304" s="571"/>
      <c r="E304" s="570"/>
      <c r="F304" s="482"/>
      <c r="G304" s="526"/>
      <c r="H304" s="567"/>
      <c r="I304" s="568"/>
      <c r="J304" s="515"/>
      <c r="K304" s="316" t="s">
        <v>155</v>
      </c>
      <c r="L304" s="47" t="s">
        <v>88</v>
      </c>
      <c r="M304" s="73"/>
      <c r="N304" s="49"/>
      <c r="O304" s="42"/>
      <c r="P304" s="47"/>
      <c r="Q304" s="588"/>
      <c r="R304" s="602"/>
      <c r="S304" s="335">
        <v>1</v>
      </c>
      <c r="T304" s="606"/>
      <c r="AO304" s="304"/>
      <c r="AP304" s="304"/>
      <c r="AQ304" s="304"/>
      <c r="AR304" s="304"/>
      <c r="AS304" s="304"/>
      <c r="AT304" s="304"/>
      <c r="AU304" s="304"/>
      <c r="AV304" s="304"/>
      <c r="AW304" s="304"/>
      <c r="AX304" s="304"/>
      <c r="AY304" s="304"/>
    </row>
    <row r="305" spans="1:51" s="308" customFormat="1" ht="12.75" customHeight="1">
      <c r="A305" s="581"/>
      <c r="B305" s="515"/>
      <c r="C305" s="515"/>
      <c r="D305" s="571"/>
      <c r="E305" s="570"/>
      <c r="F305" s="482"/>
      <c r="G305" s="526"/>
      <c r="H305" s="567"/>
      <c r="I305" s="568" t="s">
        <v>84</v>
      </c>
      <c r="J305" s="515" t="s">
        <v>65</v>
      </c>
      <c r="K305" s="42" t="s">
        <v>17</v>
      </c>
      <c r="L305" s="47" t="s">
        <v>95</v>
      </c>
      <c r="M305" s="73"/>
      <c r="N305" s="49"/>
      <c r="O305" s="42"/>
      <c r="P305" s="47"/>
      <c r="Q305" s="588"/>
      <c r="R305" s="602"/>
      <c r="S305" s="336"/>
      <c r="T305" s="606"/>
      <c r="AO305" s="185"/>
      <c r="AP305" s="185"/>
      <c r="AQ305" s="185"/>
      <c r="AR305" s="185"/>
      <c r="AS305" s="185"/>
      <c r="AT305" s="185"/>
      <c r="AU305" s="185"/>
      <c r="AV305" s="185"/>
      <c r="AW305" s="185"/>
      <c r="AX305" s="185"/>
      <c r="AY305" s="185"/>
    </row>
    <row r="306" spans="1:51" s="305" customFormat="1" ht="12.75" customHeight="1">
      <c r="A306" s="581"/>
      <c r="B306" s="515"/>
      <c r="C306" s="515"/>
      <c r="D306" s="571"/>
      <c r="E306" s="570"/>
      <c r="F306" s="482"/>
      <c r="G306" s="526">
        <v>37</v>
      </c>
      <c r="H306" s="567" t="s">
        <v>44</v>
      </c>
      <c r="I306" s="568" t="s">
        <v>84</v>
      </c>
      <c r="J306" s="515" t="s">
        <v>87</v>
      </c>
      <c r="K306" s="316" t="s">
        <v>155</v>
      </c>
      <c r="L306" s="47" t="s">
        <v>88</v>
      </c>
      <c r="M306" s="73"/>
      <c r="N306" s="49"/>
      <c r="O306" s="42"/>
      <c r="P306" s="47"/>
      <c r="Q306" s="588">
        <v>278</v>
      </c>
      <c r="R306" s="602"/>
      <c r="S306" s="337"/>
      <c r="T306" s="606"/>
      <c r="AO306" s="304"/>
      <c r="AP306" s="304"/>
      <c r="AQ306" s="304"/>
      <c r="AR306" s="304"/>
      <c r="AS306" s="304"/>
      <c r="AT306" s="304"/>
      <c r="AU306" s="304"/>
      <c r="AV306" s="304"/>
      <c r="AW306" s="304"/>
      <c r="AX306" s="304"/>
      <c r="AY306" s="304"/>
    </row>
    <row r="307" spans="1:51" s="305" customFormat="1" ht="12.75" customHeight="1">
      <c r="A307" s="581"/>
      <c r="B307" s="515"/>
      <c r="C307" s="515"/>
      <c r="D307" s="571"/>
      <c r="E307" s="570"/>
      <c r="F307" s="482"/>
      <c r="G307" s="526"/>
      <c r="H307" s="567"/>
      <c r="I307" s="568"/>
      <c r="J307" s="515"/>
      <c r="K307" s="42" t="s">
        <v>17</v>
      </c>
      <c r="L307" s="47" t="s">
        <v>95</v>
      </c>
      <c r="M307" s="73"/>
      <c r="N307" s="49"/>
      <c r="O307" s="42"/>
      <c r="P307" s="47"/>
      <c r="Q307" s="588"/>
      <c r="R307" s="602"/>
      <c r="S307" s="336"/>
      <c r="T307" s="606"/>
      <c r="AO307" s="304"/>
      <c r="AP307" s="304"/>
      <c r="AQ307" s="304"/>
      <c r="AR307" s="304"/>
      <c r="AS307" s="304"/>
      <c r="AT307" s="304"/>
      <c r="AU307" s="304"/>
      <c r="AV307" s="304"/>
      <c r="AW307" s="304"/>
      <c r="AX307" s="304"/>
      <c r="AY307" s="304"/>
    </row>
    <row r="308" spans="1:51" s="308" customFormat="1" ht="15.75" customHeight="1">
      <c r="A308" s="581"/>
      <c r="B308" s="515"/>
      <c r="C308" s="515"/>
      <c r="D308" s="571"/>
      <c r="E308" s="570"/>
      <c r="F308" s="482"/>
      <c r="G308" s="71" t="s">
        <v>155</v>
      </c>
      <c r="H308" s="47" t="s">
        <v>88</v>
      </c>
      <c r="I308" s="43"/>
      <c r="J308" s="114"/>
      <c r="K308" s="42"/>
      <c r="L308" s="47"/>
      <c r="M308" s="73"/>
      <c r="N308" s="49"/>
      <c r="O308" s="42"/>
      <c r="P308" s="47"/>
      <c r="Q308" s="588">
        <v>271</v>
      </c>
      <c r="R308" s="602"/>
      <c r="S308" s="337">
        <v>1</v>
      </c>
      <c r="T308" s="606"/>
      <c r="AO308" s="185"/>
      <c r="AP308" s="185"/>
      <c r="AQ308" s="185"/>
      <c r="AR308" s="185"/>
      <c r="AS308" s="185"/>
      <c r="AT308" s="185"/>
      <c r="AU308" s="185"/>
      <c r="AV308" s="185"/>
      <c r="AW308" s="185"/>
      <c r="AX308" s="185"/>
      <c r="AY308" s="185"/>
    </row>
    <row r="309" spans="1:51" s="308" customFormat="1" ht="13.5" customHeight="1" thickBot="1">
      <c r="A309" s="581"/>
      <c r="B309" s="515"/>
      <c r="C309" s="515"/>
      <c r="D309" s="571"/>
      <c r="E309" s="570"/>
      <c r="F309" s="482"/>
      <c r="G309" s="42" t="s">
        <v>17</v>
      </c>
      <c r="H309" s="47" t="s">
        <v>95</v>
      </c>
      <c r="I309" s="43"/>
      <c r="J309" s="114"/>
      <c r="K309" s="42"/>
      <c r="L309" s="47"/>
      <c r="M309" s="73"/>
      <c r="N309" s="49"/>
      <c r="O309" s="42"/>
      <c r="P309" s="47"/>
      <c r="Q309" s="600"/>
      <c r="R309" s="602"/>
      <c r="S309" s="338">
        <v>16</v>
      </c>
      <c r="T309" s="607"/>
      <c r="AO309" s="185"/>
      <c r="AP309" s="185"/>
      <c r="AQ309" s="185"/>
      <c r="AR309" s="185"/>
      <c r="AS309" s="185"/>
      <c r="AT309" s="185"/>
      <c r="AU309" s="185"/>
      <c r="AV309" s="185"/>
      <c r="AW309" s="185"/>
      <c r="AX309" s="185"/>
      <c r="AY309" s="185"/>
    </row>
    <row r="310" spans="1:51" s="311" customFormat="1" ht="24" customHeight="1" thickBot="1">
      <c r="A310" s="582"/>
      <c r="B310" s="533"/>
      <c r="C310" s="318" t="s">
        <v>17</v>
      </c>
      <c r="D310" s="319" t="s">
        <v>96</v>
      </c>
      <c r="E310" s="320"/>
      <c r="F310" s="320"/>
      <c r="G310" s="319"/>
      <c r="H310" s="319"/>
      <c r="I310" s="321"/>
      <c r="J310" s="318"/>
      <c r="K310" s="319"/>
      <c r="L310" s="319"/>
      <c r="M310" s="319"/>
      <c r="N310" s="319"/>
      <c r="O310" s="319"/>
      <c r="P310" s="322"/>
      <c r="Q310" s="87" t="s">
        <v>17</v>
      </c>
      <c r="R310" s="603"/>
      <c r="S310" s="345"/>
      <c r="T310" s="346">
        <v>1705</v>
      </c>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c r="AR310" s="130"/>
      <c r="AS310" s="130"/>
      <c r="AT310" s="130"/>
      <c r="AU310" s="130"/>
      <c r="AV310" s="130"/>
      <c r="AW310" s="130"/>
      <c r="AX310" s="130"/>
      <c r="AY310" s="130"/>
    </row>
    <row r="311" spans="3:51" s="312" customFormat="1" ht="12.75">
      <c r="C311" s="313"/>
      <c r="E311" s="313"/>
      <c r="F311" s="313"/>
      <c r="H311" s="314"/>
      <c r="I311" s="315"/>
      <c r="J311" s="315"/>
      <c r="Q311" s="309"/>
      <c r="R311" s="309"/>
      <c r="S311" s="308"/>
      <c r="T311" s="347"/>
      <c r="U311" s="310"/>
      <c r="V311" s="310"/>
      <c r="W311" s="310"/>
      <c r="X311" s="310"/>
      <c r="Y311" s="310"/>
      <c r="Z311" s="310"/>
      <c r="AA311" s="310"/>
      <c r="AB311" s="310"/>
      <c r="AC311" s="310"/>
      <c r="AD311" s="310"/>
      <c r="AE311" s="310"/>
      <c r="AF311" s="310"/>
      <c r="AG311" s="310"/>
      <c r="AH311" s="310"/>
      <c r="AI311" s="310"/>
      <c r="AJ311" s="310"/>
      <c r="AK311" s="310"/>
      <c r="AL311" s="310"/>
      <c r="AM311" s="310"/>
      <c r="AN311" s="310"/>
      <c r="AO311" s="310"/>
      <c r="AP311" s="310"/>
      <c r="AQ311" s="310"/>
      <c r="AR311" s="310"/>
      <c r="AS311" s="310"/>
      <c r="AT311" s="310"/>
      <c r="AU311" s="310"/>
      <c r="AV311" s="310"/>
      <c r="AW311" s="310"/>
      <c r="AX311" s="310"/>
      <c r="AY311" s="310"/>
    </row>
    <row r="312" spans="3:51" s="312" customFormat="1" ht="12.75">
      <c r="C312" s="313"/>
      <c r="E312" s="313"/>
      <c r="F312" s="313"/>
      <c r="H312" s="314"/>
      <c r="I312" s="315"/>
      <c r="J312" s="315"/>
      <c r="S312" s="315"/>
      <c r="T312" s="315"/>
      <c r="U312" s="310"/>
      <c r="V312" s="310"/>
      <c r="W312" s="310"/>
      <c r="X312" s="310"/>
      <c r="Y312" s="310"/>
      <c r="Z312" s="310"/>
      <c r="AA312" s="310"/>
      <c r="AB312" s="310"/>
      <c r="AC312" s="310"/>
      <c r="AD312" s="310"/>
      <c r="AE312" s="310"/>
      <c r="AF312" s="310"/>
      <c r="AG312" s="310"/>
      <c r="AH312" s="310"/>
      <c r="AI312" s="310"/>
      <c r="AJ312" s="310"/>
      <c r="AK312" s="310"/>
      <c r="AL312" s="310"/>
      <c r="AM312" s="310"/>
      <c r="AN312" s="310"/>
      <c r="AO312" s="310"/>
      <c r="AP312" s="310"/>
      <c r="AQ312" s="310"/>
      <c r="AR312" s="310"/>
      <c r="AS312" s="310"/>
      <c r="AT312" s="310"/>
      <c r="AU312" s="310"/>
      <c r="AV312" s="310"/>
      <c r="AW312" s="310"/>
      <c r="AX312" s="310"/>
      <c r="AY312" s="310"/>
    </row>
    <row r="313" spans="3:51" s="312" customFormat="1" ht="12.75">
      <c r="C313" s="313"/>
      <c r="E313" s="313"/>
      <c r="F313" s="313"/>
      <c r="H313" s="314"/>
      <c r="I313" s="315"/>
      <c r="J313" s="315"/>
      <c r="S313" s="315"/>
      <c r="T313" s="315"/>
      <c r="U313" s="310"/>
      <c r="V313" s="310"/>
      <c r="W313" s="310"/>
      <c r="X313" s="310"/>
      <c r="Y313" s="310"/>
      <c r="Z313" s="310"/>
      <c r="AA313" s="310"/>
      <c r="AB313" s="310"/>
      <c r="AC313" s="310"/>
      <c r="AD313" s="310"/>
      <c r="AE313" s="310"/>
      <c r="AF313" s="310"/>
      <c r="AG313" s="310"/>
      <c r="AH313" s="310"/>
      <c r="AI313" s="310"/>
      <c r="AJ313" s="310"/>
      <c r="AK313" s="310"/>
      <c r="AL313" s="310"/>
      <c r="AM313" s="310"/>
      <c r="AN313" s="310"/>
      <c r="AO313" s="310"/>
      <c r="AP313" s="310"/>
      <c r="AQ313" s="310"/>
      <c r="AR313" s="310"/>
      <c r="AS313" s="310"/>
      <c r="AT313" s="310"/>
      <c r="AU313" s="310"/>
      <c r="AV313" s="310"/>
      <c r="AW313" s="310"/>
      <c r="AX313" s="310"/>
      <c r="AY313" s="310"/>
    </row>
    <row r="314" spans="3:51" s="312" customFormat="1" ht="12.75">
      <c r="C314" s="313"/>
      <c r="E314" s="313"/>
      <c r="F314" s="313"/>
      <c r="H314" s="314"/>
      <c r="I314" s="315"/>
      <c r="J314" s="315"/>
      <c r="S314" s="315"/>
      <c r="T314" s="315"/>
      <c r="U314" s="310"/>
      <c r="V314" s="310"/>
      <c r="W314" s="310"/>
      <c r="X314" s="310"/>
      <c r="Y314" s="310"/>
      <c r="Z314" s="310"/>
      <c r="AA314" s="310"/>
      <c r="AB314" s="310"/>
      <c r="AC314" s="310"/>
      <c r="AD314" s="310"/>
      <c r="AE314" s="310"/>
      <c r="AF314" s="310"/>
      <c r="AG314" s="310"/>
      <c r="AH314" s="310"/>
      <c r="AI314" s="310"/>
      <c r="AJ314" s="310"/>
      <c r="AK314" s="310"/>
      <c r="AL314" s="310"/>
      <c r="AM314" s="310"/>
      <c r="AN314" s="310"/>
      <c r="AO314" s="310"/>
      <c r="AP314" s="310"/>
      <c r="AQ314" s="310"/>
      <c r="AR314" s="310"/>
      <c r="AS314" s="310"/>
      <c r="AT314" s="310"/>
      <c r="AU314" s="310"/>
      <c r="AV314" s="310"/>
      <c r="AW314" s="310"/>
      <c r="AX314" s="310"/>
      <c r="AY314" s="310"/>
    </row>
    <row r="315" spans="3:51" s="312" customFormat="1" ht="12.75">
      <c r="C315" s="313"/>
      <c r="E315" s="313"/>
      <c r="F315" s="313"/>
      <c r="H315" s="314"/>
      <c r="I315" s="315"/>
      <c r="J315" s="315"/>
      <c r="S315" s="315"/>
      <c r="T315" s="315"/>
      <c r="U315" s="310"/>
      <c r="V315" s="310"/>
      <c r="W315" s="310"/>
      <c r="X315" s="310"/>
      <c r="Y315" s="310"/>
      <c r="Z315" s="310"/>
      <c r="AA315" s="310"/>
      <c r="AB315" s="310"/>
      <c r="AC315" s="310"/>
      <c r="AD315" s="310"/>
      <c r="AE315" s="310"/>
      <c r="AF315" s="310"/>
      <c r="AG315" s="310"/>
      <c r="AH315" s="310"/>
      <c r="AI315" s="310"/>
      <c r="AJ315" s="310"/>
      <c r="AK315" s="310"/>
      <c r="AL315" s="310"/>
      <c r="AM315" s="310"/>
      <c r="AN315" s="310"/>
      <c r="AO315" s="310"/>
      <c r="AP315" s="310"/>
      <c r="AQ315" s="310"/>
      <c r="AR315" s="310"/>
      <c r="AS315" s="310"/>
      <c r="AT315" s="310"/>
      <c r="AU315" s="310"/>
      <c r="AV315" s="310"/>
      <c r="AW315" s="310"/>
      <c r="AX315" s="310"/>
      <c r="AY315" s="310"/>
    </row>
    <row r="316" spans="3:51" s="312" customFormat="1" ht="12.75">
      <c r="C316" s="313"/>
      <c r="E316" s="313"/>
      <c r="F316" s="313"/>
      <c r="H316" s="314"/>
      <c r="I316" s="315"/>
      <c r="J316" s="315"/>
      <c r="S316" s="315"/>
      <c r="T316" s="315"/>
      <c r="U316" s="310"/>
      <c r="V316" s="310"/>
      <c r="W316" s="310"/>
      <c r="X316" s="310"/>
      <c r="Y316" s="310"/>
      <c r="Z316" s="310"/>
      <c r="AA316" s="310"/>
      <c r="AB316" s="310"/>
      <c r="AC316" s="310"/>
      <c r="AD316" s="310"/>
      <c r="AE316" s="310"/>
      <c r="AF316" s="310"/>
      <c r="AG316" s="310"/>
      <c r="AH316" s="310"/>
      <c r="AI316" s="310"/>
      <c r="AJ316" s="310"/>
      <c r="AK316" s="310"/>
      <c r="AL316" s="310"/>
      <c r="AM316" s="310"/>
      <c r="AN316" s="310"/>
      <c r="AO316" s="310"/>
      <c r="AP316" s="310"/>
      <c r="AQ316" s="310"/>
      <c r="AR316" s="310"/>
      <c r="AS316" s="310"/>
      <c r="AT316" s="310"/>
      <c r="AU316" s="310"/>
      <c r="AV316" s="310"/>
      <c r="AW316" s="310"/>
      <c r="AX316" s="310"/>
      <c r="AY316" s="310"/>
    </row>
    <row r="317" spans="3:51" s="312" customFormat="1" ht="12.75">
      <c r="C317" s="313"/>
      <c r="E317" s="313"/>
      <c r="F317" s="313"/>
      <c r="H317" s="314"/>
      <c r="I317" s="315"/>
      <c r="J317" s="315"/>
      <c r="S317" s="315"/>
      <c r="T317" s="315"/>
      <c r="U317" s="310"/>
      <c r="V317" s="310"/>
      <c r="W317" s="310"/>
      <c r="X317" s="310"/>
      <c r="Y317" s="310"/>
      <c r="Z317" s="310"/>
      <c r="AA317" s="310"/>
      <c r="AB317" s="310"/>
      <c r="AC317" s="310"/>
      <c r="AD317" s="310"/>
      <c r="AE317" s="310"/>
      <c r="AF317" s="310"/>
      <c r="AG317" s="310"/>
      <c r="AH317" s="310"/>
      <c r="AI317" s="310"/>
      <c r="AJ317" s="310"/>
      <c r="AK317" s="310"/>
      <c r="AL317" s="310"/>
      <c r="AM317" s="310"/>
      <c r="AN317" s="310"/>
      <c r="AO317" s="310"/>
      <c r="AP317" s="310"/>
      <c r="AQ317" s="310"/>
      <c r="AR317" s="310"/>
      <c r="AS317" s="310"/>
      <c r="AT317" s="310"/>
      <c r="AU317" s="310"/>
      <c r="AV317" s="310"/>
      <c r="AW317" s="310"/>
      <c r="AX317" s="310"/>
      <c r="AY317" s="310"/>
    </row>
    <row r="318" spans="3:51" s="312" customFormat="1" ht="12.75">
      <c r="C318" s="313"/>
      <c r="E318" s="313"/>
      <c r="F318" s="313"/>
      <c r="H318" s="314"/>
      <c r="I318" s="315"/>
      <c r="J318" s="315"/>
      <c r="S318" s="315"/>
      <c r="T318" s="315"/>
      <c r="U318" s="310"/>
      <c r="V318" s="310"/>
      <c r="W318" s="310"/>
      <c r="X318" s="310"/>
      <c r="Y318" s="310"/>
      <c r="Z318" s="310"/>
      <c r="AA318" s="310"/>
      <c r="AB318" s="310"/>
      <c r="AC318" s="310"/>
      <c r="AD318" s="310"/>
      <c r="AE318" s="310"/>
      <c r="AF318" s="310"/>
      <c r="AG318" s="310"/>
      <c r="AH318" s="310"/>
      <c r="AI318" s="310"/>
      <c r="AJ318" s="310"/>
      <c r="AK318" s="310"/>
      <c r="AL318" s="310"/>
      <c r="AM318" s="310"/>
      <c r="AN318" s="310"/>
      <c r="AO318" s="310"/>
      <c r="AP318" s="310"/>
      <c r="AQ318" s="310"/>
      <c r="AR318" s="310"/>
      <c r="AS318" s="310"/>
      <c r="AT318" s="310"/>
      <c r="AU318" s="310"/>
      <c r="AV318" s="310"/>
      <c r="AW318" s="310"/>
      <c r="AX318" s="310"/>
      <c r="AY318" s="310"/>
    </row>
    <row r="319" spans="3:51" s="312" customFormat="1" ht="12.75">
      <c r="C319" s="313"/>
      <c r="E319" s="313"/>
      <c r="F319" s="313"/>
      <c r="H319" s="314"/>
      <c r="I319" s="315"/>
      <c r="J319" s="315"/>
      <c r="S319" s="315"/>
      <c r="T319" s="315"/>
      <c r="U319" s="310"/>
      <c r="V319" s="310"/>
      <c r="W319" s="310"/>
      <c r="X319" s="310"/>
      <c r="Y319" s="310"/>
      <c r="Z319" s="310"/>
      <c r="AA319" s="310"/>
      <c r="AB319" s="310"/>
      <c r="AC319" s="310"/>
      <c r="AD319" s="310"/>
      <c r="AE319" s="310"/>
      <c r="AF319" s="310"/>
      <c r="AG319" s="310"/>
      <c r="AH319" s="310"/>
      <c r="AI319" s="310"/>
      <c r="AJ319" s="310"/>
      <c r="AK319" s="310"/>
      <c r="AL319" s="310"/>
      <c r="AM319" s="310"/>
      <c r="AN319" s="310"/>
      <c r="AO319" s="310"/>
      <c r="AP319" s="310"/>
      <c r="AQ319" s="310"/>
      <c r="AR319" s="310"/>
      <c r="AS319" s="310"/>
      <c r="AT319" s="310"/>
      <c r="AU319" s="310"/>
      <c r="AV319" s="310"/>
      <c r="AW319" s="310"/>
      <c r="AX319" s="310"/>
      <c r="AY319" s="310"/>
    </row>
    <row r="320" spans="3:51" s="312" customFormat="1" ht="12.75">
      <c r="C320" s="313"/>
      <c r="E320" s="313"/>
      <c r="F320" s="313"/>
      <c r="H320" s="314"/>
      <c r="I320" s="315"/>
      <c r="J320" s="315"/>
      <c r="S320" s="315"/>
      <c r="T320" s="315"/>
      <c r="U320" s="310"/>
      <c r="V320" s="310"/>
      <c r="W320" s="310"/>
      <c r="X320" s="310"/>
      <c r="Y320" s="310"/>
      <c r="Z320" s="310"/>
      <c r="AA320" s="310"/>
      <c r="AB320" s="310"/>
      <c r="AC320" s="310"/>
      <c r="AD320" s="310"/>
      <c r="AE320" s="310"/>
      <c r="AF320" s="310"/>
      <c r="AG320" s="310"/>
      <c r="AH320" s="310"/>
      <c r="AI320" s="310"/>
      <c r="AJ320" s="310"/>
      <c r="AK320" s="310"/>
      <c r="AL320" s="310"/>
      <c r="AM320" s="310"/>
      <c r="AN320" s="310"/>
      <c r="AO320" s="310"/>
      <c r="AP320" s="310"/>
      <c r="AQ320" s="310"/>
      <c r="AR320" s="310"/>
      <c r="AS320" s="310"/>
      <c r="AT320" s="310"/>
      <c r="AU320" s="310"/>
      <c r="AV320" s="310"/>
      <c r="AW320" s="310"/>
      <c r="AX320" s="310"/>
      <c r="AY320" s="310"/>
    </row>
    <row r="321" spans="3:47" s="312" customFormat="1" ht="12.75">
      <c r="C321" s="313"/>
      <c r="E321" s="313"/>
      <c r="F321" s="313"/>
      <c r="H321" s="314"/>
      <c r="I321" s="315"/>
      <c r="J321" s="315"/>
      <c r="S321" s="315"/>
      <c r="T321" s="315"/>
      <c r="U321" s="310"/>
      <c r="V321" s="310"/>
      <c r="W321" s="310"/>
      <c r="X321" s="310"/>
      <c r="Y321" s="310"/>
      <c r="Z321" s="310"/>
      <c r="AA321" s="310"/>
      <c r="AB321" s="310"/>
      <c r="AC321" s="310"/>
      <c r="AD321" s="310"/>
      <c r="AE321" s="310"/>
      <c r="AF321" s="310"/>
      <c r="AG321" s="310"/>
      <c r="AH321" s="310"/>
      <c r="AI321" s="310"/>
      <c r="AJ321" s="310"/>
      <c r="AK321" s="310"/>
      <c r="AL321" s="310"/>
      <c r="AM321" s="310"/>
      <c r="AN321" s="310"/>
      <c r="AO321" s="310"/>
      <c r="AP321" s="310"/>
      <c r="AQ321" s="310"/>
      <c r="AR321" s="310"/>
      <c r="AS321" s="310"/>
      <c r="AT321" s="310"/>
      <c r="AU321" s="310"/>
    </row>
    <row r="322" spans="3:47" s="312" customFormat="1" ht="12.75">
      <c r="C322" s="313"/>
      <c r="E322" s="313"/>
      <c r="F322" s="313"/>
      <c r="H322" s="314"/>
      <c r="I322" s="315"/>
      <c r="J322" s="315"/>
      <c r="S322" s="315"/>
      <c r="T322" s="315"/>
      <c r="U322" s="310"/>
      <c r="V322" s="310"/>
      <c r="W322" s="310"/>
      <c r="X322" s="310"/>
      <c r="Y322" s="310"/>
      <c r="Z322" s="310"/>
      <c r="AA322" s="310"/>
      <c r="AB322" s="310"/>
      <c r="AC322" s="310"/>
      <c r="AD322" s="310"/>
      <c r="AE322" s="310"/>
      <c r="AF322" s="310"/>
      <c r="AG322" s="310"/>
      <c r="AH322" s="310"/>
      <c r="AI322" s="310"/>
      <c r="AJ322" s="310"/>
      <c r="AK322" s="310"/>
      <c r="AL322" s="310"/>
      <c r="AM322" s="310"/>
      <c r="AN322" s="310"/>
      <c r="AO322" s="310"/>
      <c r="AP322" s="310"/>
      <c r="AQ322" s="310"/>
      <c r="AR322" s="310"/>
      <c r="AS322" s="310"/>
      <c r="AT322" s="310"/>
      <c r="AU322" s="310"/>
    </row>
    <row r="323" spans="3:47" s="312" customFormat="1" ht="12.75">
      <c r="C323" s="313"/>
      <c r="E323" s="313"/>
      <c r="F323" s="313"/>
      <c r="H323" s="314"/>
      <c r="I323" s="315"/>
      <c r="J323" s="315"/>
      <c r="S323" s="315"/>
      <c r="T323" s="315"/>
      <c r="U323" s="310"/>
      <c r="V323" s="310"/>
      <c r="W323" s="310"/>
      <c r="X323" s="310"/>
      <c r="Y323" s="310"/>
      <c r="Z323" s="310"/>
      <c r="AA323" s="310"/>
      <c r="AB323" s="310"/>
      <c r="AC323" s="310"/>
      <c r="AD323" s="310"/>
      <c r="AE323" s="310"/>
      <c r="AF323" s="310"/>
      <c r="AG323" s="310"/>
      <c r="AH323" s="310"/>
      <c r="AI323" s="310"/>
      <c r="AJ323" s="310"/>
      <c r="AK323" s="310"/>
      <c r="AL323" s="310"/>
      <c r="AM323" s="310"/>
      <c r="AN323" s="310"/>
      <c r="AO323" s="310"/>
      <c r="AP323" s="310"/>
      <c r="AQ323" s="310"/>
      <c r="AR323" s="310"/>
      <c r="AS323" s="310"/>
      <c r="AT323" s="310"/>
      <c r="AU323" s="310"/>
    </row>
    <row r="324" spans="3:47" s="312" customFormat="1" ht="12.75">
      <c r="C324" s="313"/>
      <c r="E324" s="313"/>
      <c r="F324" s="313"/>
      <c r="H324" s="314"/>
      <c r="I324" s="315"/>
      <c r="J324" s="315"/>
      <c r="S324" s="315"/>
      <c r="T324" s="315"/>
      <c r="U324" s="310"/>
      <c r="V324" s="310"/>
      <c r="W324" s="310"/>
      <c r="X324" s="310"/>
      <c r="Y324" s="310"/>
      <c r="Z324" s="310"/>
      <c r="AA324" s="310"/>
      <c r="AB324" s="310"/>
      <c r="AC324" s="310"/>
      <c r="AD324" s="310"/>
      <c r="AE324" s="310"/>
      <c r="AF324" s="310"/>
      <c r="AG324" s="310"/>
      <c r="AH324" s="310"/>
      <c r="AI324" s="310"/>
      <c r="AJ324" s="310"/>
      <c r="AK324" s="310"/>
      <c r="AL324" s="310"/>
      <c r="AM324" s="310"/>
      <c r="AN324" s="310"/>
      <c r="AO324" s="310"/>
      <c r="AP324" s="310"/>
      <c r="AQ324" s="310"/>
      <c r="AR324" s="310"/>
      <c r="AS324" s="310"/>
      <c r="AT324" s="310"/>
      <c r="AU324" s="310"/>
    </row>
    <row r="325" spans="3:47" s="312" customFormat="1" ht="12.75">
      <c r="C325" s="313"/>
      <c r="E325" s="313"/>
      <c r="F325" s="313"/>
      <c r="H325" s="314"/>
      <c r="I325" s="315"/>
      <c r="J325" s="315"/>
      <c r="S325" s="315"/>
      <c r="T325" s="315"/>
      <c r="U325" s="310"/>
      <c r="V325" s="310"/>
      <c r="W325" s="310"/>
      <c r="X325" s="310"/>
      <c r="Y325" s="310"/>
      <c r="Z325" s="310"/>
      <c r="AA325" s="310"/>
      <c r="AB325" s="310"/>
      <c r="AC325" s="310"/>
      <c r="AD325" s="310"/>
      <c r="AE325" s="310"/>
      <c r="AF325" s="310"/>
      <c r="AG325" s="310"/>
      <c r="AH325" s="310"/>
      <c r="AI325" s="310"/>
      <c r="AJ325" s="310"/>
      <c r="AK325" s="310"/>
      <c r="AL325" s="310"/>
      <c r="AM325" s="310"/>
      <c r="AN325" s="310"/>
      <c r="AO325" s="310"/>
      <c r="AP325" s="310"/>
      <c r="AQ325" s="310"/>
      <c r="AR325" s="310"/>
      <c r="AS325" s="310"/>
      <c r="AT325" s="310"/>
      <c r="AU325" s="310"/>
    </row>
    <row r="326" spans="3:47" s="312" customFormat="1" ht="12.75">
      <c r="C326" s="313"/>
      <c r="E326" s="313"/>
      <c r="F326" s="313"/>
      <c r="H326" s="314"/>
      <c r="I326" s="315"/>
      <c r="J326" s="315"/>
      <c r="S326" s="315"/>
      <c r="T326" s="315"/>
      <c r="U326" s="310"/>
      <c r="V326" s="310"/>
      <c r="W326" s="310"/>
      <c r="X326" s="310"/>
      <c r="Y326" s="310"/>
      <c r="Z326" s="310"/>
      <c r="AA326" s="310"/>
      <c r="AB326" s="310"/>
      <c r="AC326" s="310"/>
      <c r="AD326" s="310"/>
      <c r="AE326" s="310"/>
      <c r="AF326" s="310"/>
      <c r="AG326" s="310"/>
      <c r="AH326" s="310"/>
      <c r="AI326" s="310"/>
      <c r="AJ326" s="310"/>
      <c r="AK326" s="310"/>
      <c r="AL326" s="310"/>
      <c r="AM326" s="310"/>
      <c r="AN326" s="310"/>
      <c r="AO326" s="310"/>
      <c r="AP326" s="310"/>
      <c r="AQ326" s="310"/>
      <c r="AR326" s="310"/>
      <c r="AS326" s="310"/>
      <c r="AT326" s="310"/>
      <c r="AU326" s="310"/>
    </row>
    <row r="327" spans="3:47" s="312" customFormat="1" ht="12.75">
      <c r="C327" s="313"/>
      <c r="E327" s="313"/>
      <c r="F327" s="313"/>
      <c r="H327" s="314"/>
      <c r="I327" s="315"/>
      <c r="J327" s="315"/>
      <c r="S327" s="315"/>
      <c r="T327" s="315"/>
      <c r="U327" s="310"/>
      <c r="V327" s="310"/>
      <c r="W327" s="310"/>
      <c r="X327" s="310"/>
      <c r="Y327" s="310"/>
      <c r="Z327" s="310"/>
      <c r="AA327" s="310"/>
      <c r="AB327" s="310"/>
      <c r="AC327" s="310"/>
      <c r="AD327" s="310"/>
      <c r="AE327" s="310"/>
      <c r="AF327" s="310"/>
      <c r="AG327" s="310"/>
      <c r="AH327" s="310"/>
      <c r="AI327" s="310"/>
      <c r="AJ327" s="310"/>
      <c r="AK327" s="310"/>
      <c r="AL327" s="310"/>
      <c r="AM327" s="310"/>
      <c r="AN327" s="310"/>
      <c r="AO327" s="310"/>
      <c r="AP327" s="310"/>
      <c r="AQ327" s="310"/>
      <c r="AR327" s="310"/>
      <c r="AS327" s="310"/>
      <c r="AT327" s="310"/>
      <c r="AU327" s="310"/>
    </row>
    <row r="328" spans="3:47" s="312" customFormat="1" ht="12.75">
      <c r="C328" s="313"/>
      <c r="E328" s="313"/>
      <c r="F328" s="313"/>
      <c r="H328" s="314"/>
      <c r="I328" s="315"/>
      <c r="J328" s="315"/>
      <c r="S328" s="315"/>
      <c r="T328" s="315"/>
      <c r="U328" s="310"/>
      <c r="V328" s="310"/>
      <c r="W328" s="310"/>
      <c r="X328" s="310"/>
      <c r="Y328" s="310"/>
      <c r="Z328" s="310"/>
      <c r="AA328" s="310"/>
      <c r="AB328" s="310"/>
      <c r="AC328" s="310"/>
      <c r="AD328" s="310"/>
      <c r="AE328" s="310"/>
      <c r="AF328" s="310"/>
      <c r="AG328" s="310"/>
      <c r="AH328" s="310"/>
      <c r="AI328" s="310"/>
      <c r="AJ328" s="310"/>
      <c r="AK328" s="310"/>
      <c r="AL328" s="310"/>
      <c r="AM328" s="310"/>
      <c r="AN328" s="310"/>
      <c r="AO328" s="310"/>
      <c r="AP328" s="310"/>
      <c r="AQ328" s="310"/>
      <c r="AR328" s="310"/>
      <c r="AS328" s="310"/>
      <c r="AT328" s="310"/>
      <c r="AU328" s="310"/>
    </row>
    <row r="329" spans="3:47" s="312" customFormat="1" ht="12.75">
      <c r="C329" s="313"/>
      <c r="E329" s="313"/>
      <c r="F329" s="313"/>
      <c r="H329" s="314"/>
      <c r="I329" s="315"/>
      <c r="J329" s="315"/>
      <c r="S329" s="315"/>
      <c r="T329" s="315"/>
      <c r="U329" s="310"/>
      <c r="V329" s="310"/>
      <c r="W329" s="310"/>
      <c r="X329" s="310"/>
      <c r="Y329" s="310"/>
      <c r="Z329" s="310"/>
      <c r="AA329" s="310"/>
      <c r="AB329" s="310"/>
      <c r="AC329" s="310"/>
      <c r="AD329" s="310"/>
      <c r="AE329" s="310"/>
      <c r="AF329" s="310"/>
      <c r="AG329" s="310"/>
      <c r="AH329" s="310"/>
      <c r="AI329" s="310"/>
      <c r="AJ329" s="310"/>
      <c r="AK329" s="310"/>
      <c r="AL329" s="310"/>
      <c r="AM329" s="310"/>
      <c r="AN329" s="310"/>
      <c r="AO329" s="310"/>
      <c r="AP329" s="310"/>
      <c r="AQ329" s="310"/>
      <c r="AR329" s="310"/>
      <c r="AS329" s="310"/>
      <c r="AT329" s="310"/>
      <c r="AU329" s="310"/>
    </row>
    <row r="330" spans="3:47" s="312" customFormat="1" ht="12.75">
      <c r="C330" s="313"/>
      <c r="E330" s="313"/>
      <c r="F330" s="313"/>
      <c r="H330" s="314"/>
      <c r="I330" s="315"/>
      <c r="J330" s="315"/>
      <c r="S330" s="315"/>
      <c r="T330" s="315"/>
      <c r="U330" s="310"/>
      <c r="V330" s="310"/>
      <c r="W330" s="310"/>
      <c r="X330" s="310"/>
      <c r="Y330" s="310"/>
      <c r="Z330" s="310"/>
      <c r="AA330" s="310"/>
      <c r="AB330" s="310"/>
      <c r="AC330" s="310"/>
      <c r="AD330" s="310"/>
      <c r="AE330" s="310"/>
      <c r="AF330" s="310"/>
      <c r="AG330" s="310"/>
      <c r="AH330" s="310"/>
      <c r="AI330" s="310"/>
      <c r="AJ330" s="310"/>
      <c r="AK330" s="310"/>
      <c r="AL330" s="310"/>
      <c r="AM330" s="310"/>
      <c r="AN330" s="310"/>
      <c r="AO330" s="310"/>
      <c r="AP330" s="310"/>
      <c r="AQ330" s="310"/>
      <c r="AR330" s="310"/>
      <c r="AS330" s="310"/>
      <c r="AT330" s="310"/>
      <c r="AU330" s="310"/>
    </row>
    <row r="331" spans="3:47" s="312" customFormat="1" ht="12.75">
      <c r="C331" s="313"/>
      <c r="E331" s="313"/>
      <c r="F331" s="313"/>
      <c r="H331" s="314"/>
      <c r="I331" s="315"/>
      <c r="J331" s="315"/>
      <c r="S331" s="315"/>
      <c r="T331" s="315"/>
      <c r="U331" s="310"/>
      <c r="V331" s="310"/>
      <c r="W331" s="310"/>
      <c r="X331" s="310"/>
      <c r="Y331" s="310"/>
      <c r="Z331" s="310"/>
      <c r="AA331" s="310"/>
      <c r="AB331" s="310"/>
      <c r="AC331" s="310"/>
      <c r="AD331" s="310"/>
      <c r="AE331" s="310"/>
      <c r="AF331" s="310"/>
      <c r="AG331" s="310"/>
      <c r="AH331" s="310"/>
      <c r="AI331" s="310"/>
      <c r="AJ331" s="310"/>
      <c r="AK331" s="310"/>
      <c r="AL331" s="310"/>
      <c r="AM331" s="310"/>
      <c r="AN331" s="310"/>
      <c r="AO331" s="310"/>
      <c r="AP331" s="310"/>
      <c r="AQ331" s="310"/>
      <c r="AR331" s="310"/>
      <c r="AS331" s="310"/>
      <c r="AT331" s="310"/>
      <c r="AU331" s="310"/>
    </row>
    <row r="332" spans="3:47" s="312" customFormat="1" ht="12.75">
      <c r="C332" s="313"/>
      <c r="E332" s="313"/>
      <c r="F332" s="313"/>
      <c r="H332" s="314"/>
      <c r="I332" s="315"/>
      <c r="J332" s="315"/>
      <c r="S332" s="315"/>
      <c r="T332" s="315"/>
      <c r="U332" s="310"/>
      <c r="V332" s="310"/>
      <c r="W332" s="310"/>
      <c r="X332" s="310"/>
      <c r="Y332" s="310"/>
      <c r="Z332" s="310"/>
      <c r="AA332" s="310"/>
      <c r="AB332" s="310"/>
      <c r="AC332" s="310"/>
      <c r="AD332" s="310"/>
      <c r="AE332" s="310"/>
      <c r="AF332" s="310"/>
      <c r="AG332" s="310"/>
      <c r="AH332" s="310"/>
      <c r="AI332" s="310"/>
      <c r="AJ332" s="310"/>
      <c r="AK332" s="310"/>
      <c r="AL332" s="310"/>
      <c r="AM332" s="310"/>
      <c r="AN332" s="310"/>
      <c r="AO332" s="310"/>
      <c r="AP332" s="310"/>
      <c r="AQ332" s="310"/>
      <c r="AR332" s="310"/>
      <c r="AS332" s="310"/>
      <c r="AT332" s="310"/>
      <c r="AU332" s="310"/>
    </row>
    <row r="333" spans="3:47" s="312" customFormat="1" ht="12.75">
      <c r="C333" s="313"/>
      <c r="E333" s="313"/>
      <c r="F333" s="313"/>
      <c r="H333" s="314"/>
      <c r="I333" s="315"/>
      <c r="J333" s="315"/>
      <c r="S333" s="315"/>
      <c r="T333" s="315"/>
      <c r="U333" s="310"/>
      <c r="V333" s="310"/>
      <c r="W333" s="310"/>
      <c r="X333" s="310"/>
      <c r="Y333" s="310"/>
      <c r="Z333" s="310"/>
      <c r="AA333" s="310"/>
      <c r="AB333" s="310"/>
      <c r="AC333" s="310"/>
      <c r="AD333" s="310"/>
      <c r="AE333" s="310"/>
      <c r="AF333" s="310"/>
      <c r="AG333" s="310"/>
      <c r="AH333" s="310"/>
      <c r="AI333" s="310"/>
      <c r="AJ333" s="310"/>
      <c r="AK333" s="310"/>
      <c r="AL333" s="310"/>
      <c r="AM333" s="310"/>
      <c r="AN333" s="310"/>
      <c r="AO333" s="310"/>
      <c r="AP333" s="310"/>
      <c r="AQ333" s="310"/>
      <c r="AR333" s="310"/>
      <c r="AS333" s="310"/>
      <c r="AT333" s="310"/>
      <c r="AU333" s="310"/>
    </row>
    <row r="334" spans="3:47" s="312" customFormat="1" ht="12.75">
      <c r="C334" s="313"/>
      <c r="E334" s="313"/>
      <c r="F334" s="313"/>
      <c r="H334" s="314"/>
      <c r="I334" s="315"/>
      <c r="J334" s="315"/>
      <c r="S334" s="315"/>
      <c r="T334" s="315"/>
      <c r="U334" s="310"/>
      <c r="V334" s="310"/>
      <c r="W334" s="310"/>
      <c r="X334" s="310"/>
      <c r="Y334" s="310"/>
      <c r="Z334" s="310"/>
      <c r="AA334" s="310"/>
      <c r="AB334" s="310"/>
      <c r="AC334" s="310"/>
      <c r="AD334" s="310"/>
      <c r="AE334" s="310"/>
      <c r="AF334" s="310"/>
      <c r="AG334" s="310"/>
      <c r="AH334" s="310"/>
      <c r="AI334" s="310"/>
      <c r="AJ334" s="310"/>
      <c r="AK334" s="310"/>
      <c r="AL334" s="310"/>
      <c r="AM334" s="310"/>
      <c r="AN334" s="310"/>
      <c r="AO334" s="310"/>
      <c r="AP334" s="310"/>
      <c r="AQ334" s="310"/>
      <c r="AR334" s="310"/>
      <c r="AS334" s="310"/>
      <c r="AT334" s="310"/>
      <c r="AU334" s="310"/>
    </row>
    <row r="335" spans="3:47" s="312" customFormat="1" ht="12.75">
      <c r="C335" s="313"/>
      <c r="E335" s="313"/>
      <c r="F335" s="313"/>
      <c r="H335" s="314"/>
      <c r="I335" s="315"/>
      <c r="J335" s="315"/>
      <c r="S335" s="315"/>
      <c r="T335" s="315"/>
      <c r="U335" s="310"/>
      <c r="V335" s="310"/>
      <c r="W335" s="310"/>
      <c r="X335" s="310"/>
      <c r="Y335" s="310"/>
      <c r="Z335" s="310"/>
      <c r="AA335" s="310"/>
      <c r="AB335" s="310"/>
      <c r="AC335" s="310"/>
      <c r="AD335" s="310"/>
      <c r="AE335" s="310"/>
      <c r="AF335" s="310"/>
      <c r="AG335" s="310"/>
      <c r="AH335" s="310"/>
      <c r="AI335" s="310"/>
      <c r="AJ335" s="310"/>
      <c r="AK335" s="310"/>
      <c r="AL335" s="310"/>
      <c r="AM335" s="310"/>
      <c r="AN335" s="310"/>
      <c r="AO335" s="310"/>
      <c r="AP335" s="310"/>
      <c r="AQ335" s="310"/>
      <c r="AR335" s="310"/>
      <c r="AS335" s="310"/>
      <c r="AT335" s="310"/>
      <c r="AU335" s="310"/>
    </row>
    <row r="336" spans="3:47" s="312" customFormat="1" ht="12.75">
      <c r="C336" s="313"/>
      <c r="E336" s="313"/>
      <c r="F336" s="313"/>
      <c r="H336" s="314"/>
      <c r="I336" s="315"/>
      <c r="J336" s="315"/>
      <c r="S336" s="315"/>
      <c r="T336" s="315"/>
      <c r="U336" s="310"/>
      <c r="V336" s="310"/>
      <c r="W336" s="310"/>
      <c r="X336" s="310"/>
      <c r="Y336" s="310"/>
      <c r="Z336" s="310"/>
      <c r="AA336" s="310"/>
      <c r="AB336" s="310"/>
      <c r="AC336" s="310"/>
      <c r="AD336" s="310"/>
      <c r="AE336" s="310"/>
      <c r="AF336" s="310"/>
      <c r="AG336" s="310"/>
      <c r="AH336" s="310"/>
      <c r="AI336" s="310"/>
      <c r="AJ336" s="310"/>
      <c r="AK336" s="310"/>
      <c r="AL336" s="310"/>
      <c r="AM336" s="310"/>
      <c r="AN336" s="310"/>
      <c r="AO336" s="310"/>
      <c r="AP336" s="310"/>
      <c r="AQ336" s="310"/>
      <c r="AR336" s="310"/>
      <c r="AS336" s="310"/>
      <c r="AT336" s="310"/>
      <c r="AU336" s="310"/>
    </row>
    <row r="337" spans="3:47" s="312" customFormat="1" ht="12.75">
      <c r="C337" s="313"/>
      <c r="E337" s="313"/>
      <c r="F337" s="313"/>
      <c r="H337" s="314"/>
      <c r="I337" s="315"/>
      <c r="J337" s="315"/>
      <c r="S337" s="315"/>
      <c r="T337" s="315"/>
      <c r="U337" s="310"/>
      <c r="V337" s="310"/>
      <c r="W337" s="310"/>
      <c r="X337" s="310"/>
      <c r="Y337" s="310"/>
      <c r="Z337" s="310"/>
      <c r="AA337" s="310"/>
      <c r="AB337" s="310"/>
      <c r="AC337" s="310"/>
      <c r="AD337" s="310"/>
      <c r="AE337" s="310"/>
      <c r="AF337" s="310"/>
      <c r="AG337" s="310"/>
      <c r="AH337" s="310"/>
      <c r="AI337" s="310"/>
      <c r="AJ337" s="310"/>
      <c r="AK337" s="310"/>
      <c r="AL337" s="310"/>
      <c r="AM337" s="310"/>
      <c r="AN337" s="310"/>
      <c r="AO337" s="310"/>
      <c r="AP337" s="310"/>
      <c r="AQ337" s="310"/>
      <c r="AR337" s="310"/>
      <c r="AS337" s="310"/>
      <c r="AT337" s="310"/>
      <c r="AU337" s="310"/>
    </row>
    <row r="338" spans="3:47" s="312" customFormat="1" ht="12.75">
      <c r="C338" s="313"/>
      <c r="E338" s="313"/>
      <c r="F338" s="313"/>
      <c r="H338" s="314"/>
      <c r="I338" s="315"/>
      <c r="J338" s="315"/>
      <c r="S338" s="315"/>
      <c r="T338" s="315"/>
      <c r="U338" s="310"/>
      <c r="V338" s="310"/>
      <c r="W338" s="310"/>
      <c r="X338" s="310"/>
      <c r="Y338" s="310"/>
      <c r="Z338" s="310"/>
      <c r="AA338" s="310"/>
      <c r="AB338" s="310"/>
      <c r="AC338" s="310"/>
      <c r="AD338" s="310"/>
      <c r="AE338" s="310"/>
      <c r="AF338" s="310"/>
      <c r="AG338" s="310"/>
      <c r="AH338" s="310"/>
      <c r="AI338" s="310"/>
      <c r="AJ338" s="310"/>
      <c r="AK338" s="310"/>
      <c r="AL338" s="310"/>
      <c r="AM338" s="310"/>
      <c r="AN338" s="310"/>
      <c r="AO338" s="310"/>
      <c r="AP338" s="310"/>
      <c r="AQ338" s="310"/>
      <c r="AR338" s="310"/>
      <c r="AS338" s="310"/>
      <c r="AT338" s="310"/>
      <c r="AU338" s="310"/>
    </row>
    <row r="339" spans="3:47" s="312" customFormat="1" ht="12.75">
      <c r="C339" s="313"/>
      <c r="E339" s="313"/>
      <c r="F339" s="313"/>
      <c r="H339" s="314"/>
      <c r="I339" s="315"/>
      <c r="J339" s="315"/>
      <c r="S339" s="315"/>
      <c r="T339" s="315"/>
      <c r="U339" s="310"/>
      <c r="V339" s="310"/>
      <c r="W339" s="310"/>
      <c r="X339" s="310"/>
      <c r="Y339" s="310"/>
      <c r="Z339" s="310"/>
      <c r="AA339" s="310"/>
      <c r="AB339" s="310"/>
      <c r="AC339" s="310"/>
      <c r="AD339" s="310"/>
      <c r="AE339" s="310"/>
      <c r="AF339" s="310"/>
      <c r="AG339" s="310"/>
      <c r="AH339" s="310"/>
      <c r="AI339" s="310"/>
      <c r="AJ339" s="310"/>
      <c r="AK339" s="310"/>
      <c r="AL339" s="310"/>
      <c r="AM339" s="310"/>
      <c r="AN339" s="310"/>
      <c r="AO339" s="310"/>
      <c r="AP339" s="310"/>
      <c r="AQ339" s="310"/>
      <c r="AR339" s="310"/>
      <c r="AS339" s="310"/>
      <c r="AT339" s="310"/>
      <c r="AU339" s="310"/>
    </row>
    <row r="340" spans="3:47" s="312" customFormat="1" ht="12.75">
      <c r="C340" s="313"/>
      <c r="E340" s="313"/>
      <c r="F340" s="313"/>
      <c r="H340" s="314"/>
      <c r="I340" s="315"/>
      <c r="J340" s="315"/>
      <c r="S340" s="315"/>
      <c r="T340" s="315"/>
      <c r="U340" s="310"/>
      <c r="V340" s="310"/>
      <c r="W340" s="310"/>
      <c r="X340" s="310"/>
      <c r="Y340" s="310"/>
      <c r="Z340" s="310"/>
      <c r="AA340" s="310"/>
      <c r="AB340" s="310"/>
      <c r="AC340" s="310"/>
      <c r="AD340" s="310"/>
      <c r="AE340" s="310"/>
      <c r="AF340" s="310"/>
      <c r="AG340" s="310"/>
      <c r="AH340" s="310"/>
      <c r="AI340" s="310"/>
      <c r="AJ340" s="310"/>
      <c r="AK340" s="310"/>
      <c r="AL340" s="310"/>
      <c r="AM340" s="310"/>
      <c r="AN340" s="310"/>
      <c r="AO340" s="310"/>
      <c r="AP340" s="310"/>
      <c r="AQ340" s="310"/>
      <c r="AR340" s="310"/>
      <c r="AS340" s="310"/>
      <c r="AT340" s="310"/>
      <c r="AU340" s="310"/>
    </row>
    <row r="341" spans="5:47" s="312" customFormat="1" ht="12.75">
      <c r="E341" s="313"/>
      <c r="F341" s="313"/>
      <c r="H341" s="314"/>
      <c r="I341" s="315"/>
      <c r="J341" s="315"/>
      <c r="S341" s="315"/>
      <c r="T341" s="315"/>
      <c r="U341" s="310"/>
      <c r="V341" s="310"/>
      <c r="W341" s="310"/>
      <c r="X341" s="310"/>
      <c r="Y341" s="310"/>
      <c r="Z341" s="310"/>
      <c r="AA341" s="310"/>
      <c r="AB341" s="310"/>
      <c r="AC341" s="310"/>
      <c r="AD341" s="310"/>
      <c r="AE341" s="310"/>
      <c r="AF341" s="310"/>
      <c r="AG341" s="310"/>
      <c r="AH341" s="310"/>
      <c r="AI341" s="310"/>
      <c r="AJ341" s="310"/>
      <c r="AK341" s="310"/>
      <c r="AL341" s="310"/>
      <c r="AM341" s="310"/>
      <c r="AN341" s="310"/>
      <c r="AO341" s="310"/>
      <c r="AP341" s="310"/>
      <c r="AQ341" s="310"/>
      <c r="AR341" s="310"/>
      <c r="AS341" s="310"/>
      <c r="AT341" s="310"/>
      <c r="AU341" s="310"/>
    </row>
    <row r="342" spans="5:47" s="312" customFormat="1" ht="12.75">
      <c r="E342" s="313"/>
      <c r="F342" s="313"/>
      <c r="H342" s="314"/>
      <c r="I342" s="315"/>
      <c r="J342" s="315"/>
      <c r="S342" s="315"/>
      <c r="T342" s="315"/>
      <c r="U342" s="310"/>
      <c r="V342" s="310"/>
      <c r="W342" s="310"/>
      <c r="X342" s="310"/>
      <c r="Y342" s="310"/>
      <c r="Z342" s="310"/>
      <c r="AA342" s="310"/>
      <c r="AB342" s="310"/>
      <c r="AC342" s="310"/>
      <c r="AD342" s="310"/>
      <c r="AE342" s="310"/>
      <c r="AF342" s="310"/>
      <c r="AG342" s="310"/>
      <c r="AH342" s="310"/>
      <c r="AI342" s="310"/>
      <c r="AJ342" s="310"/>
      <c r="AK342" s="310"/>
      <c r="AL342" s="310"/>
      <c r="AM342" s="310"/>
      <c r="AN342" s="310"/>
      <c r="AO342" s="310"/>
      <c r="AP342" s="310"/>
      <c r="AQ342" s="310"/>
      <c r="AR342" s="310"/>
      <c r="AS342" s="310"/>
      <c r="AT342" s="310"/>
      <c r="AU342" s="310"/>
    </row>
    <row r="343" spans="5:47" s="312" customFormat="1" ht="12.75">
      <c r="E343" s="313"/>
      <c r="F343" s="313"/>
      <c r="H343" s="314"/>
      <c r="I343" s="315"/>
      <c r="J343" s="315"/>
      <c r="S343" s="315"/>
      <c r="T343" s="315"/>
      <c r="U343" s="310"/>
      <c r="V343" s="310"/>
      <c r="W343" s="310"/>
      <c r="X343" s="310"/>
      <c r="Y343" s="310"/>
      <c r="Z343" s="310"/>
      <c r="AA343" s="310"/>
      <c r="AB343" s="310"/>
      <c r="AC343" s="310"/>
      <c r="AD343" s="310"/>
      <c r="AE343" s="310"/>
      <c r="AF343" s="310"/>
      <c r="AG343" s="310"/>
      <c r="AH343" s="310"/>
      <c r="AI343" s="310"/>
      <c r="AJ343" s="310"/>
      <c r="AK343" s="310"/>
      <c r="AL343" s="310"/>
      <c r="AM343" s="310"/>
      <c r="AN343" s="310"/>
      <c r="AO343" s="310"/>
      <c r="AP343" s="310"/>
      <c r="AQ343" s="310"/>
      <c r="AR343" s="310"/>
      <c r="AS343" s="310"/>
      <c r="AT343" s="310"/>
      <c r="AU343" s="310"/>
    </row>
    <row r="344" spans="5:47" s="312" customFormat="1" ht="12.75">
      <c r="E344" s="313"/>
      <c r="F344" s="313"/>
      <c r="H344" s="314"/>
      <c r="I344" s="315"/>
      <c r="J344" s="315"/>
      <c r="S344" s="315"/>
      <c r="T344" s="315"/>
      <c r="U344" s="310"/>
      <c r="V344" s="310"/>
      <c r="W344" s="310"/>
      <c r="X344" s="310"/>
      <c r="Y344" s="310"/>
      <c r="Z344" s="310"/>
      <c r="AA344" s="310"/>
      <c r="AB344" s="310"/>
      <c r="AC344" s="310"/>
      <c r="AD344" s="310"/>
      <c r="AE344" s="310"/>
      <c r="AF344" s="310"/>
      <c r="AG344" s="310"/>
      <c r="AH344" s="310"/>
      <c r="AI344" s="310"/>
      <c r="AJ344" s="310"/>
      <c r="AK344" s="310"/>
      <c r="AL344" s="310"/>
      <c r="AM344" s="310"/>
      <c r="AN344" s="310"/>
      <c r="AO344" s="310"/>
      <c r="AP344" s="310"/>
      <c r="AQ344" s="310"/>
      <c r="AR344" s="310"/>
      <c r="AS344" s="310"/>
      <c r="AT344" s="310"/>
      <c r="AU344" s="310"/>
    </row>
    <row r="345" spans="5:47" s="312" customFormat="1" ht="12.75">
      <c r="E345" s="313"/>
      <c r="F345" s="313"/>
      <c r="H345" s="314"/>
      <c r="I345" s="315"/>
      <c r="J345" s="315"/>
      <c r="S345" s="315"/>
      <c r="T345" s="315"/>
      <c r="U345" s="310"/>
      <c r="V345" s="310"/>
      <c r="W345" s="310"/>
      <c r="X345" s="310"/>
      <c r="Y345" s="310"/>
      <c r="Z345" s="310"/>
      <c r="AA345" s="310"/>
      <c r="AB345" s="310"/>
      <c r="AC345" s="310"/>
      <c r="AD345" s="310"/>
      <c r="AE345" s="310"/>
      <c r="AF345" s="310"/>
      <c r="AG345" s="310"/>
      <c r="AH345" s="310"/>
      <c r="AI345" s="310"/>
      <c r="AJ345" s="310"/>
      <c r="AK345" s="310"/>
      <c r="AL345" s="310"/>
      <c r="AM345" s="310"/>
      <c r="AN345" s="310"/>
      <c r="AO345" s="310"/>
      <c r="AP345" s="310"/>
      <c r="AQ345" s="310"/>
      <c r="AR345" s="310"/>
      <c r="AS345" s="310"/>
      <c r="AT345" s="310"/>
      <c r="AU345" s="310"/>
    </row>
    <row r="346" spans="5:47" s="312" customFormat="1" ht="12.75">
      <c r="E346" s="313"/>
      <c r="F346" s="313"/>
      <c r="H346" s="314"/>
      <c r="I346" s="315"/>
      <c r="J346" s="315"/>
      <c r="S346" s="315"/>
      <c r="T346" s="315"/>
      <c r="U346" s="310"/>
      <c r="V346" s="310"/>
      <c r="W346" s="310"/>
      <c r="X346" s="310"/>
      <c r="Y346" s="310"/>
      <c r="Z346" s="310"/>
      <c r="AA346" s="310"/>
      <c r="AB346" s="310"/>
      <c r="AC346" s="310"/>
      <c r="AD346" s="310"/>
      <c r="AE346" s="310"/>
      <c r="AF346" s="310"/>
      <c r="AG346" s="310"/>
      <c r="AH346" s="310"/>
      <c r="AI346" s="310"/>
      <c r="AJ346" s="310"/>
      <c r="AK346" s="310"/>
      <c r="AL346" s="310"/>
      <c r="AM346" s="310"/>
      <c r="AN346" s="310"/>
      <c r="AO346" s="310"/>
      <c r="AP346" s="310"/>
      <c r="AQ346" s="310"/>
      <c r="AR346" s="310"/>
      <c r="AS346" s="310"/>
      <c r="AT346" s="310"/>
      <c r="AU346" s="310"/>
    </row>
    <row r="347" spans="5:47" s="312" customFormat="1" ht="12.75">
      <c r="E347" s="313"/>
      <c r="F347" s="313"/>
      <c r="H347" s="314"/>
      <c r="I347" s="315"/>
      <c r="J347" s="315"/>
      <c r="S347" s="315"/>
      <c r="T347" s="315"/>
      <c r="U347" s="310"/>
      <c r="V347" s="310"/>
      <c r="W347" s="310"/>
      <c r="X347" s="310"/>
      <c r="Y347" s="310"/>
      <c r="Z347" s="310"/>
      <c r="AA347" s="310"/>
      <c r="AB347" s="310"/>
      <c r="AC347" s="310"/>
      <c r="AD347" s="310"/>
      <c r="AE347" s="310"/>
      <c r="AF347" s="310"/>
      <c r="AG347" s="310"/>
      <c r="AH347" s="310"/>
      <c r="AI347" s="310"/>
      <c r="AJ347" s="310"/>
      <c r="AK347" s="310"/>
      <c r="AL347" s="310"/>
      <c r="AM347" s="310"/>
      <c r="AN347" s="310"/>
      <c r="AO347" s="310"/>
      <c r="AP347" s="310"/>
      <c r="AQ347" s="310"/>
      <c r="AR347" s="310"/>
      <c r="AS347" s="310"/>
      <c r="AT347" s="310"/>
      <c r="AU347" s="310"/>
    </row>
    <row r="348" spans="5:47" s="312" customFormat="1" ht="12.75">
      <c r="E348" s="313"/>
      <c r="F348" s="313"/>
      <c r="H348" s="314"/>
      <c r="I348" s="315"/>
      <c r="J348" s="315"/>
      <c r="S348" s="315"/>
      <c r="T348" s="315"/>
      <c r="U348" s="310"/>
      <c r="V348" s="310"/>
      <c r="W348" s="310"/>
      <c r="X348" s="310"/>
      <c r="Y348" s="310"/>
      <c r="Z348" s="310"/>
      <c r="AA348" s="310"/>
      <c r="AB348" s="310"/>
      <c r="AC348" s="310"/>
      <c r="AD348" s="310"/>
      <c r="AE348" s="310"/>
      <c r="AF348" s="310"/>
      <c r="AG348" s="310"/>
      <c r="AH348" s="310"/>
      <c r="AI348" s="310"/>
      <c r="AJ348" s="310"/>
      <c r="AK348" s="310"/>
      <c r="AL348" s="310"/>
      <c r="AM348" s="310"/>
      <c r="AN348" s="310"/>
      <c r="AO348" s="310"/>
      <c r="AP348" s="310"/>
      <c r="AQ348" s="310"/>
      <c r="AR348" s="310"/>
      <c r="AS348" s="310"/>
      <c r="AT348" s="310"/>
      <c r="AU348" s="310"/>
    </row>
    <row r="349" spans="5:47" s="312" customFormat="1" ht="12.75">
      <c r="E349" s="313"/>
      <c r="F349" s="313"/>
      <c r="H349" s="314"/>
      <c r="I349" s="315"/>
      <c r="J349" s="315"/>
      <c r="S349" s="315"/>
      <c r="T349" s="315"/>
      <c r="U349" s="310"/>
      <c r="V349" s="310"/>
      <c r="W349" s="310"/>
      <c r="X349" s="310"/>
      <c r="Y349" s="310"/>
      <c r="Z349" s="310"/>
      <c r="AA349" s="310"/>
      <c r="AB349" s="310"/>
      <c r="AC349" s="310"/>
      <c r="AD349" s="310"/>
      <c r="AE349" s="310"/>
      <c r="AF349" s="310"/>
      <c r="AG349" s="310"/>
      <c r="AH349" s="310"/>
      <c r="AI349" s="310"/>
      <c r="AJ349" s="310"/>
      <c r="AK349" s="310"/>
      <c r="AL349" s="310"/>
      <c r="AM349" s="310"/>
      <c r="AN349" s="310"/>
      <c r="AO349" s="310"/>
      <c r="AP349" s="310"/>
      <c r="AQ349" s="310"/>
      <c r="AR349" s="310"/>
      <c r="AS349" s="310"/>
      <c r="AT349" s="310"/>
      <c r="AU349" s="310"/>
    </row>
    <row r="350" spans="5:47" s="312" customFormat="1" ht="12.75">
      <c r="E350" s="313"/>
      <c r="F350" s="313"/>
      <c r="H350" s="314"/>
      <c r="I350" s="315"/>
      <c r="J350" s="315"/>
      <c r="S350" s="315"/>
      <c r="T350" s="315"/>
      <c r="U350" s="310"/>
      <c r="V350" s="310"/>
      <c r="W350" s="310"/>
      <c r="X350" s="310"/>
      <c r="Y350" s="310"/>
      <c r="Z350" s="310"/>
      <c r="AA350" s="310"/>
      <c r="AB350" s="310"/>
      <c r="AC350" s="310"/>
      <c r="AD350" s="310"/>
      <c r="AE350" s="310"/>
      <c r="AF350" s="310"/>
      <c r="AG350" s="310"/>
      <c r="AH350" s="310"/>
      <c r="AI350" s="310"/>
      <c r="AJ350" s="310"/>
      <c r="AK350" s="310"/>
      <c r="AL350" s="310"/>
      <c r="AM350" s="310"/>
      <c r="AN350" s="310"/>
      <c r="AO350" s="310"/>
      <c r="AP350" s="310"/>
      <c r="AQ350" s="310"/>
      <c r="AR350" s="310"/>
      <c r="AS350" s="310"/>
      <c r="AT350" s="310"/>
      <c r="AU350" s="310"/>
    </row>
    <row r="351" spans="5:47" s="312" customFormat="1" ht="12.75">
      <c r="E351" s="313"/>
      <c r="F351" s="313"/>
      <c r="H351" s="314"/>
      <c r="I351" s="315"/>
      <c r="J351" s="315"/>
      <c r="S351" s="315"/>
      <c r="T351" s="315"/>
      <c r="U351" s="310"/>
      <c r="V351" s="310"/>
      <c r="W351" s="310"/>
      <c r="X351" s="310"/>
      <c r="Y351" s="310"/>
      <c r="Z351" s="310"/>
      <c r="AA351" s="310"/>
      <c r="AB351" s="310"/>
      <c r="AC351" s="310"/>
      <c r="AD351" s="310"/>
      <c r="AE351" s="310"/>
      <c r="AF351" s="310"/>
      <c r="AG351" s="310"/>
      <c r="AH351" s="310"/>
      <c r="AI351" s="310"/>
      <c r="AJ351" s="310"/>
      <c r="AK351" s="310"/>
      <c r="AL351" s="310"/>
      <c r="AM351" s="310"/>
      <c r="AN351" s="310"/>
      <c r="AO351" s="310"/>
      <c r="AP351" s="310"/>
      <c r="AQ351" s="310"/>
      <c r="AR351" s="310"/>
      <c r="AS351" s="310"/>
      <c r="AT351" s="310"/>
      <c r="AU351" s="310"/>
    </row>
    <row r="352" spans="5:47" s="312" customFormat="1" ht="12.75">
      <c r="E352" s="313"/>
      <c r="F352" s="313"/>
      <c r="H352" s="314"/>
      <c r="I352" s="315"/>
      <c r="J352" s="315"/>
      <c r="S352" s="315"/>
      <c r="T352" s="315"/>
      <c r="U352" s="310"/>
      <c r="V352" s="310"/>
      <c r="W352" s="310"/>
      <c r="X352" s="310"/>
      <c r="Y352" s="310"/>
      <c r="Z352" s="310"/>
      <c r="AA352" s="310"/>
      <c r="AB352" s="310"/>
      <c r="AC352" s="310"/>
      <c r="AD352" s="310"/>
      <c r="AE352" s="310"/>
      <c r="AF352" s="310"/>
      <c r="AG352" s="310"/>
      <c r="AH352" s="310"/>
      <c r="AI352" s="310"/>
      <c r="AJ352" s="310"/>
      <c r="AK352" s="310"/>
      <c r="AL352" s="310"/>
      <c r="AM352" s="310"/>
      <c r="AN352" s="310"/>
      <c r="AO352" s="310"/>
      <c r="AP352" s="310"/>
      <c r="AQ352" s="310"/>
      <c r="AR352" s="310"/>
      <c r="AS352" s="310"/>
      <c r="AT352" s="310"/>
      <c r="AU352" s="310"/>
    </row>
    <row r="353" spans="5:47" s="312" customFormat="1" ht="12.75">
      <c r="E353" s="313"/>
      <c r="F353" s="313"/>
      <c r="H353" s="314"/>
      <c r="I353" s="315"/>
      <c r="J353" s="315"/>
      <c r="S353" s="315"/>
      <c r="T353" s="315"/>
      <c r="U353" s="310"/>
      <c r="V353" s="310"/>
      <c r="W353" s="310"/>
      <c r="X353" s="310"/>
      <c r="Y353" s="310"/>
      <c r="Z353" s="310"/>
      <c r="AA353" s="310"/>
      <c r="AB353" s="310"/>
      <c r="AC353" s="310"/>
      <c r="AD353" s="310"/>
      <c r="AE353" s="310"/>
      <c r="AF353" s="310"/>
      <c r="AG353" s="310"/>
      <c r="AH353" s="310"/>
      <c r="AI353" s="310"/>
      <c r="AJ353" s="310"/>
      <c r="AK353" s="310"/>
      <c r="AL353" s="310"/>
      <c r="AM353" s="310"/>
      <c r="AN353" s="310"/>
      <c r="AO353" s="310"/>
      <c r="AP353" s="310"/>
      <c r="AQ353" s="310"/>
      <c r="AR353" s="310"/>
      <c r="AS353" s="310"/>
      <c r="AT353" s="310"/>
      <c r="AU353" s="310"/>
    </row>
    <row r="354" spans="5:47" s="312" customFormat="1" ht="12.75">
      <c r="E354" s="313"/>
      <c r="F354" s="313"/>
      <c r="H354" s="314"/>
      <c r="I354" s="315"/>
      <c r="J354" s="315"/>
      <c r="S354" s="315"/>
      <c r="T354" s="315"/>
      <c r="U354" s="310"/>
      <c r="V354" s="310"/>
      <c r="W354" s="310"/>
      <c r="X354" s="310"/>
      <c r="Y354" s="310"/>
      <c r="Z354" s="310"/>
      <c r="AA354" s="310"/>
      <c r="AB354" s="310"/>
      <c r="AC354" s="310"/>
      <c r="AD354" s="310"/>
      <c r="AE354" s="310"/>
      <c r="AF354" s="310"/>
      <c r="AG354" s="310"/>
      <c r="AH354" s="310"/>
      <c r="AI354" s="310"/>
      <c r="AJ354" s="310"/>
      <c r="AK354" s="310"/>
      <c r="AL354" s="310"/>
      <c r="AM354" s="310"/>
      <c r="AN354" s="310"/>
      <c r="AO354" s="310"/>
      <c r="AP354" s="310"/>
      <c r="AQ354" s="310"/>
      <c r="AR354" s="310"/>
      <c r="AS354" s="310"/>
      <c r="AT354" s="310"/>
      <c r="AU354" s="310"/>
    </row>
    <row r="355" spans="5:47" s="312" customFormat="1" ht="12.75">
      <c r="E355" s="313"/>
      <c r="F355" s="313"/>
      <c r="H355" s="314"/>
      <c r="I355" s="315"/>
      <c r="J355" s="315"/>
      <c r="S355" s="315"/>
      <c r="T355" s="315"/>
      <c r="U355" s="310"/>
      <c r="V355" s="310"/>
      <c r="W355" s="310"/>
      <c r="X355" s="310"/>
      <c r="Y355" s="310"/>
      <c r="Z355" s="310"/>
      <c r="AA355" s="310"/>
      <c r="AB355" s="310"/>
      <c r="AC355" s="310"/>
      <c r="AD355" s="310"/>
      <c r="AE355" s="310"/>
      <c r="AF355" s="310"/>
      <c r="AG355" s="310"/>
      <c r="AH355" s="310"/>
      <c r="AI355" s="310"/>
      <c r="AJ355" s="310"/>
      <c r="AK355" s="310"/>
      <c r="AL355" s="310"/>
      <c r="AM355" s="310"/>
      <c r="AN355" s="310"/>
      <c r="AO355" s="310"/>
      <c r="AP355" s="310"/>
      <c r="AQ355" s="310"/>
      <c r="AR355" s="310"/>
      <c r="AS355" s="310"/>
      <c r="AT355" s="310"/>
      <c r="AU355" s="310"/>
    </row>
    <row r="356" spans="5:47" s="312" customFormat="1" ht="12.75">
      <c r="E356" s="313"/>
      <c r="F356" s="313"/>
      <c r="H356" s="314"/>
      <c r="I356" s="315"/>
      <c r="J356" s="315"/>
      <c r="S356" s="315"/>
      <c r="T356" s="315"/>
      <c r="U356" s="310"/>
      <c r="V356" s="310"/>
      <c r="W356" s="310"/>
      <c r="X356" s="310"/>
      <c r="Y356" s="310"/>
      <c r="Z356" s="310"/>
      <c r="AA356" s="310"/>
      <c r="AB356" s="310"/>
      <c r="AC356" s="310"/>
      <c r="AD356" s="310"/>
      <c r="AE356" s="310"/>
      <c r="AF356" s="310"/>
      <c r="AG356" s="310"/>
      <c r="AH356" s="310"/>
      <c r="AI356" s="310"/>
      <c r="AJ356" s="310"/>
      <c r="AK356" s="310"/>
      <c r="AL356" s="310"/>
      <c r="AM356" s="310"/>
      <c r="AN356" s="310"/>
      <c r="AO356" s="310"/>
      <c r="AP356" s="310"/>
      <c r="AQ356" s="310"/>
      <c r="AR356" s="310"/>
      <c r="AS356" s="310"/>
      <c r="AT356" s="310"/>
      <c r="AU356" s="310"/>
    </row>
    <row r="357" spans="5:47" s="312" customFormat="1" ht="12.75">
      <c r="E357" s="313"/>
      <c r="F357" s="313"/>
      <c r="H357" s="314"/>
      <c r="I357" s="315"/>
      <c r="J357" s="315"/>
      <c r="S357" s="315"/>
      <c r="T357" s="315"/>
      <c r="U357" s="310"/>
      <c r="V357" s="310"/>
      <c r="W357" s="310"/>
      <c r="X357" s="310"/>
      <c r="Y357" s="310"/>
      <c r="Z357" s="310"/>
      <c r="AA357" s="310"/>
      <c r="AB357" s="310"/>
      <c r="AC357" s="310"/>
      <c r="AD357" s="310"/>
      <c r="AE357" s="310"/>
      <c r="AF357" s="310"/>
      <c r="AG357" s="310"/>
      <c r="AH357" s="310"/>
      <c r="AI357" s="310"/>
      <c r="AJ357" s="310"/>
      <c r="AK357" s="310"/>
      <c r="AL357" s="310"/>
      <c r="AM357" s="310"/>
      <c r="AN357" s="310"/>
      <c r="AO357" s="310"/>
      <c r="AP357" s="310"/>
      <c r="AQ357" s="310"/>
      <c r="AR357" s="310"/>
      <c r="AS357" s="310"/>
      <c r="AT357" s="310"/>
      <c r="AU357" s="310"/>
    </row>
    <row r="358" spans="5:47" s="312" customFormat="1" ht="12.75">
      <c r="E358" s="313"/>
      <c r="F358" s="313"/>
      <c r="H358" s="314"/>
      <c r="I358" s="315"/>
      <c r="J358" s="315"/>
      <c r="S358" s="315"/>
      <c r="T358" s="315"/>
      <c r="U358" s="310"/>
      <c r="V358" s="310"/>
      <c r="W358" s="310"/>
      <c r="X358" s="310"/>
      <c r="Y358" s="310"/>
      <c r="Z358" s="310"/>
      <c r="AA358" s="310"/>
      <c r="AB358" s="310"/>
      <c r="AC358" s="310"/>
      <c r="AD358" s="310"/>
      <c r="AE358" s="310"/>
      <c r="AF358" s="310"/>
      <c r="AG358" s="310"/>
      <c r="AH358" s="310"/>
      <c r="AI358" s="310"/>
      <c r="AJ358" s="310"/>
      <c r="AK358" s="310"/>
      <c r="AL358" s="310"/>
      <c r="AM358" s="310"/>
      <c r="AN358" s="310"/>
      <c r="AO358" s="310"/>
      <c r="AP358" s="310"/>
      <c r="AQ358" s="310"/>
      <c r="AR358" s="310"/>
      <c r="AS358" s="310"/>
      <c r="AT358" s="310"/>
      <c r="AU358" s="310"/>
    </row>
    <row r="359" spans="5:47" s="312" customFormat="1" ht="12.75">
      <c r="E359" s="313"/>
      <c r="F359" s="313"/>
      <c r="H359" s="314"/>
      <c r="I359" s="315"/>
      <c r="J359" s="315"/>
      <c r="S359" s="315"/>
      <c r="T359" s="315"/>
      <c r="U359" s="310"/>
      <c r="V359" s="310"/>
      <c r="W359" s="310"/>
      <c r="X359" s="310"/>
      <c r="Y359" s="310"/>
      <c r="Z359" s="310"/>
      <c r="AA359" s="310"/>
      <c r="AB359" s="310"/>
      <c r="AC359" s="310"/>
      <c r="AD359" s="310"/>
      <c r="AE359" s="310"/>
      <c r="AF359" s="310"/>
      <c r="AG359" s="310"/>
      <c r="AH359" s="310"/>
      <c r="AI359" s="310"/>
      <c r="AJ359" s="310"/>
      <c r="AK359" s="310"/>
      <c r="AL359" s="310"/>
      <c r="AM359" s="310"/>
      <c r="AN359" s="310"/>
      <c r="AO359" s="310"/>
      <c r="AP359" s="310"/>
      <c r="AQ359" s="310"/>
      <c r="AR359" s="310"/>
      <c r="AS359" s="310"/>
      <c r="AT359" s="310"/>
      <c r="AU359" s="310"/>
    </row>
    <row r="360" spans="5:47" s="312" customFormat="1" ht="12.75">
      <c r="E360" s="313"/>
      <c r="F360" s="313"/>
      <c r="H360" s="314"/>
      <c r="I360" s="315"/>
      <c r="J360" s="315"/>
      <c r="S360" s="315"/>
      <c r="T360" s="315"/>
      <c r="U360" s="310"/>
      <c r="V360" s="310"/>
      <c r="W360" s="310"/>
      <c r="X360" s="310"/>
      <c r="Y360" s="310"/>
      <c r="Z360" s="310"/>
      <c r="AA360" s="310"/>
      <c r="AB360" s="310"/>
      <c r="AC360" s="310"/>
      <c r="AD360" s="310"/>
      <c r="AE360" s="310"/>
      <c r="AF360" s="310"/>
      <c r="AG360" s="310"/>
      <c r="AH360" s="310"/>
      <c r="AI360" s="310"/>
      <c r="AJ360" s="310"/>
      <c r="AK360" s="310"/>
      <c r="AL360" s="310"/>
      <c r="AM360" s="310"/>
      <c r="AN360" s="310"/>
      <c r="AO360" s="310"/>
      <c r="AP360" s="310"/>
      <c r="AQ360" s="310"/>
      <c r="AR360" s="310"/>
      <c r="AS360" s="310"/>
      <c r="AT360" s="310"/>
      <c r="AU360" s="310"/>
    </row>
    <row r="361" spans="5:47" s="312" customFormat="1" ht="12.75">
      <c r="E361" s="313"/>
      <c r="F361" s="313"/>
      <c r="H361" s="314"/>
      <c r="I361" s="315"/>
      <c r="J361" s="315"/>
      <c r="S361" s="315"/>
      <c r="T361" s="315"/>
      <c r="U361" s="310"/>
      <c r="V361" s="310"/>
      <c r="W361" s="310"/>
      <c r="X361" s="310"/>
      <c r="Y361" s="310"/>
      <c r="Z361" s="310"/>
      <c r="AA361" s="310"/>
      <c r="AB361" s="310"/>
      <c r="AC361" s="310"/>
      <c r="AD361" s="310"/>
      <c r="AE361" s="310"/>
      <c r="AF361" s="310"/>
      <c r="AG361" s="310"/>
      <c r="AH361" s="310"/>
      <c r="AI361" s="310"/>
      <c r="AJ361" s="310"/>
      <c r="AK361" s="310"/>
      <c r="AL361" s="310"/>
      <c r="AM361" s="310"/>
      <c r="AN361" s="310"/>
      <c r="AO361" s="310"/>
      <c r="AP361" s="310"/>
      <c r="AQ361" s="310"/>
      <c r="AR361" s="310"/>
      <c r="AS361" s="310"/>
      <c r="AT361" s="310"/>
      <c r="AU361" s="310"/>
    </row>
    <row r="362" spans="5:47" s="312" customFormat="1" ht="12.75">
      <c r="E362" s="313"/>
      <c r="F362" s="313"/>
      <c r="H362" s="314"/>
      <c r="I362" s="315"/>
      <c r="J362" s="315"/>
      <c r="S362" s="315"/>
      <c r="T362" s="315"/>
      <c r="U362" s="310"/>
      <c r="V362" s="310"/>
      <c r="W362" s="310"/>
      <c r="X362" s="310"/>
      <c r="Y362" s="310"/>
      <c r="Z362" s="310"/>
      <c r="AA362" s="310"/>
      <c r="AB362" s="310"/>
      <c r="AC362" s="310"/>
      <c r="AD362" s="310"/>
      <c r="AE362" s="310"/>
      <c r="AF362" s="310"/>
      <c r="AG362" s="310"/>
      <c r="AH362" s="310"/>
      <c r="AI362" s="310"/>
      <c r="AJ362" s="310"/>
      <c r="AK362" s="310"/>
      <c r="AL362" s="310"/>
      <c r="AM362" s="310"/>
      <c r="AN362" s="310"/>
      <c r="AO362" s="310"/>
      <c r="AP362" s="310"/>
      <c r="AQ362" s="310"/>
      <c r="AR362" s="310"/>
      <c r="AS362" s="310"/>
      <c r="AT362" s="310"/>
      <c r="AU362" s="310"/>
    </row>
    <row r="363" spans="5:47" s="312" customFormat="1" ht="12.75">
      <c r="E363" s="313"/>
      <c r="F363" s="313"/>
      <c r="H363" s="314"/>
      <c r="I363" s="315"/>
      <c r="J363" s="315"/>
      <c r="S363" s="315"/>
      <c r="T363" s="315"/>
      <c r="U363" s="310"/>
      <c r="V363" s="310"/>
      <c r="W363" s="310"/>
      <c r="X363" s="310"/>
      <c r="Y363" s="310"/>
      <c r="Z363" s="310"/>
      <c r="AA363" s="310"/>
      <c r="AB363" s="310"/>
      <c r="AC363" s="310"/>
      <c r="AD363" s="310"/>
      <c r="AE363" s="310"/>
      <c r="AF363" s="310"/>
      <c r="AG363" s="310"/>
      <c r="AH363" s="310"/>
      <c r="AI363" s="310"/>
      <c r="AJ363" s="310"/>
      <c r="AK363" s="310"/>
      <c r="AL363" s="310"/>
      <c r="AM363" s="310"/>
      <c r="AN363" s="310"/>
      <c r="AO363" s="310"/>
      <c r="AP363" s="310"/>
      <c r="AQ363" s="310"/>
      <c r="AR363" s="310"/>
      <c r="AS363" s="310"/>
      <c r="AT363" s="310"/>
      <c r="AU363" s="310"/>
    </row>
    <row r="364" spans="5:47" s="312" customFormat="1" ht="12.75">
      <c r="E364" s="313"/>
      <c r="F364" s="313"/>
      <c r="H364" s="314"/>
      <c r="I364" s="315"/>
      <c r="J364" s="315"/>
      <c r="S364" s="315"/>
      <c r="T364" s="315"/>
      <c r="U364" s="310"/>
      <c r="V364" s="310"/>
      <c r="W364" s="310"/>
      <c r="X364" s="310"/>
      <c r="Y364" s="310"/>
      <c r="Z364" s="310"/>
      <c r="AA364" s="310"/>
      <c r="AB364" s="310"/>
      <c r="AC364" s="310"/>
      <c r="AD364" s="310"/>
      <c r="AE364" s="310"/>
      <c r="AF364" s="310"/>
      <c r="AG364" s="310"/>
      <c r="AH364" s="310"/>
      <c r="AI364" s="310"/>
      <c r="AJ364" s="310"/>
      <c r="AK364" s="310"/>
      <c r="AL364" s="310"/>
      <c r="AM364" s="310"/>
      <c r="AN364" s="310"/>
      <c r="AO364" s="310"/>
      <c r="AP364" s="310"/>
      <c r="AQ364" s="310"/>
      <c r="AR364" s="310"/>
      <c r="AS364" s="310"/>
      <c r="AT364" s="310"/>
      <c r="AU364" s="310"/>
    </row>
    <row r="365" spans="5:47" s="312" customFormat="1" ht="12.75">
      <c r="E365" s="313"/>
      <c r="F365" s="313"/>
      <c r="H365" s="314"/>
      <c r="I365" s="315"/>
      <c r="J365" s="315"/>
      <c r="S365" s="315"/>
      <c r="T365" s="315"/>
      <c r="U365" s="310"/>
      <c r="V365" s="310"/>
      <c r="W365" s="310"/>
      <c r="X365" s="310"/>
      <c r="Y365" s="310"/>
      <c r="Z365" s="310"/>
      <c r="AA365" s="310"/>
      <c r="AB365" s="310"/>
      <c r="AC365" s="310"/>
      <c r="AD365" s="310"/>
      <c r="AE365" s="310"/>
      <c r="AF365" s="310"/>
      <c r="AG365" s="310"/>
      <c r="AH365" s="310"/>
      <c r="AI365" s="310"/>
      <c r="AJ365" s="310"/>
      <c r="AK365" s="310"/>
      <c r="AL365" s="310"/>
      <c r="AM365" s="310"/>
      <c r="AN365" s="310"/>
      <c r="AO365" s="310"/>
      <c r="AP365" s="310"/>
      <c r="AQ365" s="310"/>
      <c r="AR365" s="310"/>
      <c r="AS365" s="310"/>
      <c r="AT365" s="310"/>
      <c r="AU365" s="310"/>
    </row>
    <row r="366" spans="5:47" s="312" customFormat="1" ht="12.75">
      <c r="E366" s="313"/>
      <c r="F366" s="313"/>
      <c r="H366" s="314"/>
      <c r="I366" s="315"/>
      <c r="J366" s="315"/>
      <c r="S366" s="315"/>
      <c r="T366" s="315"/>
      <c r="U366" s="310"/>
      <c r="V366" s="310"/>
      <c r="W366" s="310"/>
      <c r="X366" s="310"/>
      <c r="Y366" s="310"/>
      <c r="Z366" s="310"/>
      <c r="AA366" s="310"/>
      <c r="AB366" s="310"/>
      <c r="AC366" s="310"/>
      <c r="AD366" s="310"/>
      <c r="AE366" s="310"/>
      <c r="AF366" s="310"/>
      <c r="AG366" s="310"/>
      <c r="AH366" s="310"/>
      <c r="AI366" s="310"/>
      <c r="AJ366" s="310"/>
      <c r="AK366" s="310"/>
      <c r="AL366" s="310"/>
      <c r="AM366" s="310"/>
      <c r="AN366" s="310"/>
      <c r="AO366" s="310"/>
      <c r="AP366" s="310"/>
      <c r="AQ366" s="310"/>
      <c r="AR366" s="310"/>
      <c r="AS366" s="310"/>
      <c r="AT366" s="310"/>
      <c r="AU366" s="310"/>
    </row>
    <row r="367" spans="5:47" s="312" customFormat="1" ht="12.75">
      <c r="E367" s="313"/>
      <c r="F367" s="313"/>
      <c r="H367" s="314"/>
      <c r="I367" s="315"/>
      <c r="J367" s="315"/>
      <c r="S367" s="315"/>
      <c r="T367" s="315"/>
      <c r="U367" s="310"/>
      <c r="V367" s="310"/>
      <c r="W367" s="310"/>
      <c r="X367" s="310"/>
      <c r="Y367" s="310"/>
      <c r="Z367" s="310"/>
      <c r="AA367" s="310"/>
      <c r="AB367" s="310"/>
      <c r="AC367" s="310"/>
      <c r="AD367" s="310"/>
      <c r="AE367" s="310"/>
      <c r="AF367" s="310"/>
      <c r="AG367" s="310"/>
      <c r="AH367" s="310"/>
      <c r="AI367" s="310"/>
      <c r="AJ367" s="310"/>
      <c r="AK367" s="310"/>
      <c r="AL367" s="310"/>
      <c r="AM367" s="310"/>
      <c r="AN367" s="310"/>
      <c r="AO367" s="310"/>
      <c r="AP367" s="310"/>
      <c r="AQ367" s="310"/>
      <c r="AR367" s="310"/>
      <c r="AS367" s="310"/>
      <c r="AT367" s="310"/>
      <c r="AU367" s="310"/>
    </row>
    <row r="368" spans="5:47" s="312" customFormat="1" ht="12.75">
      <c r="E368" s="313"/>
      <c r="F368" s="313"/>
      <c r="H368" s="314"/>
      <c r="I368" s="315"/>
      <c r="J368" s="315"/>
      <c r="S368" s="315"/>
      <c r="T368" s="315"/>
      <c r="U368" s="310"/>
      <c r="V368" s="310"/>
      <c r="W368" s="310"/>
      <c r="X368" s="310"/>
      <c r="Y368" s="310"/>
      <c r="Z368" s="310"/>
      <c r="AA368" s="310"/>
      <c r="AB368" s="310"/>
      <c r="AC368" s="310"/>
      <c r="AD368" s="310"/>
      <c r="AE368" s="310"/>
      <c r="AF368" s="310"/>
      <c r="AG368" s="310"/>
      <c r="AH368" s="310"/>
      <c r="AI368" s="310"/>
      <c r="AJ368" s="310"/>
      <c r="AK368" s="310"/>
      <c r="AL368" s="310"/>
      <c r="AM368" s="310"/>
      <c r="AN368" s="310"/>
      <c r="AO368" s="310"/>
      <c r="AP368" s="310"/>
      <c r="AQ368" s="310"/>
      <c r="AR368" s="310"/>
      <c r="AS368" s="310"/>
      <c r="AT368" s="310"/>
      <c r="AU368" s="310"/>
    </row>
    <row r="369" spans="5:47" s="312" customFormat="1" ht="12.75">
      <c r="E369" s="313"/>
      <c r="F369" s="313"/>
      <c r="H369" s="314"/>
      <c r="I369" s="315"/>
      <c r="J369" s="315"/>
      <c r="S369" s="315"/>
      <c r="T369" s="315"/>
      <c r="U369" s="310"/>
      <c r="V369" s="310"/>
      <c r="W369" s="310"/>
      <c r="X369" s="310"/>
      <c r="Y369" s="310"/>
      <c r="Z369" s="310"/>
      <c r="AA369" s="310"/>
      <c r="AB369" s="310"/>
      <c r="AC369" s="310"/>
      <c r="AD369" s="310"/>
      <c r="AE369" s="310"/>
      <c r="AF369" s="310"/>
      <c r="AG369" s="310"/>
      <c r="AH369" s="310"/>
      <c r="AI369" s="310"/>
      <c r="AJ369" s="310"/>
      <c r="AK369" s="310"/>
      <c r="AL369" s="310"/>
      <c r="AM369" s="310"/>
      <c r="AN369" s="310"/>
      <c r="AO369" s="310"/>
      <c r="AP369" s="310"/>
      <c r="AQ369" s="310"/>
      <c r="AR369" s="310"/>
      <c r="AS369" s="310"/>
      <c r="AT369" s="310"/>
      <c r="AU369" s="310"/>
    </row>
    <row r="370" spans="5:47" s="312" customFormat="1" ht="12.75">
      <c r="E370" s="313"/>
      <c r="F370" s="313"/>
      <c r="H370" s="314"/>
      <c r="I370" s="315"/>
      <c r="J370" s="315"/>
      <c r="S370" s="315"/>
      <c r="T370" s="315"/>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row>
    <row r="371" spans="5:47" s="312" customFormat="1" ht="12.75">
      <c r="E371" s="313"/>
      <c r="F371" s="313"/>
      <c r="H371" s="314"/>
      <c r="I371" s="315"/>
      <c r="J371" s="315"/>
      <c r="S371" s="315"/>
      <c r="T371" s="315"/>
      <c r="U371" s="310"/>
      <c r="V371" s="310"/>
      <c r="W371" s="310"/>
      <c r="X371" s="310"/>
      <c r="Y371" s="310"/>
      <c r="Z371" s="310"/>
      <c r="AA371" s="310"/>
      <c r="AB371" s="310"/>
      <c r="AC371" s="310"/>
      <c r="AD371" s="310"/>
      <c r="AE371" s="310"/>
      <c r="AF371" s="310"/>
      <c r="AG371" s="310"/>
      <c r="AH371" s="310"/>
      <c r="AI371" s="310"/>
      <c r="AJ371" s="310"/>
      <c r="AK371" s="310"/>
      <c r="AL371" s="310"/>
      <c r="AM371" s="310"/>
      <c r="AN371" s="310"/>
      <c r="AO371" s="310"/>
      <c r="AP371" s="310"/>
      <c r="AQ371" s="310"/>
      <c r="AR371" s="310"/>
      <c r="AS371" s="310"/>
      <c r="AT371" s="310"/>
      <c r="AU371" s="310"/>
    </row>
    <row r="372" spans="5:47" s="312" customFormat="1" ht="12.75">
      <c r="E372" s="313"/>
      <c r="F372" s="313"/>
      <c r="H372" s="314"/>
      <c r="I372" s="315"/>
      <c r="J372" s="315"/>
      <c r="S372" s="315"/>
      <c r="T372" s="315"/>
      <c r="U372" s="310"/>
      <c r="V372" s="310"/>
      <c r="W372" s="310"/>
      <c r="X372" s="310"/>
      <c r="Y372" s="310"/>
      <c r="Z372" s="310"/>
      <c r="AA372" s="310"/>
      <c r="AB372" s="310"/>
      <c r="AC372" s="310"/>
      <c r="AD372" s="310"/>
      <c r="AE372" s="310"/>
      <c r="AF372" s="310"/>
      <c r="AG372" s="310"/>
      <c r="AH372" s="310"/>
      <c r="AI372" s="310"/>
      <c r="AJ372" s="310"/>
      <c r="AK372" s="310"/>
      <c r="AL372" s="310"/>
      <c r="AM372" s="310"/>
      <c r="AN372" s="310"/>
      <c r="AO372" s="310"/>
      <c r="AP372" s="310"/>
      <c r="AQ372" s="310"/>
      <c r="AR372" s="310"/>
      <c r="AS372" s="310"/>
      <c r="AT372" s="310"/>
      <c r="AU372" s="310"/>
    </row>
    <row r="373" spans="5:47" s="312" customFormat="1" ht="12.75">
      <c r="E373" s="313"/>
      <c r="F373" s="313"/>
      <c r="H373" s="314"/>
      <c r="I373" s="315"/>
      <c r="J373" s="315"/>
      <c r="S373" s="315"/>
      <c r="T373" s="315"/>
      <c r="U373" s="310"/>
      <c r="V373" s="310"/>
      <c r="W373" s="310"/>
      <c r="X373" s="310"/>
      <c r="Y373" s="310"/>
      <c r="Z373" s="310"/>
      <c r="AA373" s="310"/>
      <c r="AB373" s="310"/>
      <c r="AC373" s="310"/>
      <c r="AD373" s="310"/>
      <c r="AE373" s="310"/>
      <c r="AF373" s="310"/>
      <c r="AG373" s="310"/>
      <c r="AH373" s="310"/>
      <c r="AI373" s="310"/>
      <c r="AJ373" s="310"/>
      <c r="AK373" s="310"/>
      <c r="AL373" s="310"/>
      <c r="AM373" s="310"/>
      <c r="AN373" s="310"/>
      <c r="AO373" s="310"/>
      <c r="AP373" s="310"/>
      <c r="AQ373" s="310"/>
      <c r="AR373" s="310"/>
      <c r="AS373" s="310"/>
      <c r="AT373" s="310"/>
      <c r="AU373" s="310"/>
    </row>
    <row r="374" spans="5:47" s="312" customFormat="1" ht="12.75">
      <c r="E374" s="313"/>
      <c r="F374" s="313"/>
      <c r="H374" s="314"/>
      <c r="I374" s="315"/>
      <c r="J374" s="315"/>
      <c r="S374" s="315"/>
      <c r="T374" s="315"/>
      <c r="U374" s="310"/>
      <c r="V374" s="310"/>
      <c r="W374" s="310"/>
      <c r="X374" s="310"/>
      <c r="Y374" s="310"/>
      <c r="Z374" s="310"/>
      <c r="AA374" s="310"/>
      <c r="AB374" s="310"/>
      <c r="AC374" s="310"/>
      <c r="AD374" s="310"/>
      <c r="AE374" s="310"/>
      <c r="AF374" s="310"/>
      <c r="AG374" s="310"/>
      <c r="AH374" s="310"/>
      <c r="AI374" s="310"/>
      <c r="AJ374" s="310"/>
      <c r="AK374" s="310"/>
      <c r="AL374" s="310"/>
      <c r="AM374" s="310"/>
      <c r="AN374" s="310"/>
      <c r="AO374" s="310"/>
      <c r="AP374" s="310"/>
      <c r="AQ374" s="310"/>
      <c r="AR374" s="310"/>
      <c r="AS374" s="310"/>
      <c r="AT374" s="310"/>
      <c r="AU374" s="310"/>
    </row>
    <row r="375" spans="5:47" s="312" customFormat="1" ht="12.75">
      <c r="E375" s="313"/>
      <c r="F375" s="313"/>
      <c r="H375" s="314"/>
      <c r="I375" s="315"/>
      <c r="J375" s="315"/>
      <c r="S375" s="315"/>
      <c r="T375" s="315"/>
      <c r="U375" s="310"/>
      <c r="V375" s="310"/>
      <c r="W375" s="310"/>
      <c r="X375" s="310"/>
      <c r="Y375" s="310"/>
      <c r="Z375" s="310"/>
      <c r="AA375" s="310"/>
      <c r="AB375" s="310"/>
      <c r="AC375" s="310"/>
      <c r="AD375" s="310"/>
      <c r="AE375" s="310"/>
      <c r="AF375" s="310"/>
      <c r="AG375" s="310"/>
      <c r="AH375" s="310"/>
      <c r="AI375" s="310"/>
      <c r="AJ375" s="310"/>
      <c r="AK375" s="310"/>
      <c r="AL375" s="310"/>
      <c r="AM375" s="310"/>
      <c r="AN375" s="310"/>
      <c r="AO375" s="310"/>
      <c r="AP375" s="310"/>
      <c r="AQ375" s="310"/>
      <c r="AR375" s="310"/>
      <c r="AS375" s="310"/>
      <c r="AT375" s="310"/>
      <c r="AU375" s="310"/>
    </row>
    <row r="376" spans="5:47" s="312" customFormat="1" ht="12.75">
      <c r="E376" s="313"/>
      <c r="F376" s="313"/>
      <c r="H376" s="314"/>
      <c r="I376" s="315"/>
      <c r="J376" s="315"/>
      <c r="S376" s="315"/>
      <c r="T376" s="315"/>
      <c r="U376" s="310"/>
      <c r="V376" s="310"/>
      <c r="W376" s="310"/>
      <c r="X376" s="310"/>
      <c r="Y376" s="310"/>
      <c r="Z376" s="310"/>
      <c r="AA376" s="310"/>
      <c r="AB376" s="310"/>
      <c r="AC376" s="310"/>
      <c r="AD376" s="310"/>
      <c r="AE376" s="310"/>
      <c r="AF376" s="310"/>
      <c r="AG376" s="310"/>
      <c r="AH376" s="310"/>
      <c r="AI376" s="310"/>
      <c r="AJ376" s="310"/>
      <c r="AK376" s="310"/>
      <c r="AL376" s="310"/>
      <c r="AM376" s="310"/>
      <c r="AN376" s="310"/>
      <c r="AO376" s="310"/>
      <c r="AP376" s="310"/>
      <c r="AQ376" s="310"/>
      <c r="AR376" s="310"/>
      <c r="AS376" s="310"/>
      <c r="AT376" s="310"/>
      <c r="AU376" s="310"/>
    </row>
    <row r="377" spans="5:47" s="312" customFormat="1" ht="12.75">
      <c r="E377" s="313"/>
      <c r="F377" s="313"/>
      <c r="H377" s="314"/>
      <c r="I377" s="315"/>
      <c r="J377" s="315"/>
      <c r="S377" s="315"/>
      <c r="T377" s="315"/>
      <c r="U377" s="310"/>
      <c r="V377" s="310"/>
      <c r="W377" s="310"/>
      <c r="X377" s="310"/>
      <c r="Y377" s="310"/>
      <c r="Z377" s="310"/>
      <c r="AA377" s="310"/>
      <c r="AB377" s="310"/>
      <c r="AC377" s="310"/>
      <c r="AD377" s="310"/>
      <c r="AE377" s="310"/>
      <c r="AF377" s="310"/>
      <c r="AG377" s="310"/>
      <c r="AH377" s="310"/>
      <c r="AI377" s="310"/>
      <c r="AJ377" s="310"/>
      <c r="AK377" s="310"/>
      <c r="AL377" s="310"/>
      <c r="AM377" s="310"/>
      <c r="AN377" s="310"/>
      <c r="AO377" s="310"/>
      <c r="AP377" s="310"/>
      <c r="AQ377" s="310"/>
      <c r="AR377" s="310"/>
      <c r="AS377" s="310"/>
      <c r="AT377" s="310"/>
      <c r="AU377" s="310"/>
    </row>
    <row r="378" spans="5:47" s="312" customFormat="1" ht="12.75">
      <c r="E378" s="313"/>
      <c r="F378" s="313"/>
      <c r="H378" s="314"/>
      <c r="I378" s="315"/>
      <c r="J378" s="315"/>
      <c r="S378" s="315"/>
      <c r="T378" s="315"/>
      <c r="U378" s="310"/>
      <c r="V378" s="310"/>
      <c r="W378" s="310"/>
      <c r="X378" s="310"/>
      <c r="Y378" s="310"/>
      <c r="Z378" s="310"/>
      <c r="AA378" s="310"/>
      <c r="AB378" s="310"/>
      <c r="AC378" s="310"/>
      <c r="AD378" s="310"/>
      <c r="AE378" s="310"/>
      <c r="AF378" s="310"/>
      <c r="AG378" s="310"/>
      <c r="AH378" s="310"/>
      <c r="AI378" s="310"/>
      <c r="AJ378" s="310"/>
      <c r="AK378" s="310"/>
      <c r="AL378" s="310"/>
      <c r="AM378" s="310"/>
      <c r="AN378" s="310"/>
      <c r="AO378" s="310"/>
      <c r="AP378" s="310"/>
      <c r="AQ378" s="310"/>
      <c r="AR378" s="310"/>
      <c r="AS378" s="310"/>
      <c r="AT378" s="310"/>
      <c r="AU378" s="310"/>
    </row>
    <row r="379" spans="5:47" s="312" customFormat="1" ht="12.75">
      <c r="E379" s="313"/>
      <c r="F379" s="313"/>
      <c r="H379" s="314"/>
      <c r="I379" s="315"/>
      <c r="J379" s="315"/>
      <c r="S379" s="315"/>
      <c r="T379" s="315"/>
      <c r="U379" s="310"/>
      <c r="V379" s="310"/>
      <c r="W379" s="310"/>
      <c r="X379" s="310"/>
      <c r="Y379" s="310"/>
      <c r="Z379" s="310"/>
      <c r="AA379" s="310"/>
      <c r="AB379" s="310"/>
      <c r="AC379" s="310"/>
      <c r="AD379" s="310"/>
      <c r="AE379" s="310"/>
      <c r="AF379" s="310"/>
      <c r="AG379" s="310"/>
      <c r="AH379" s="310"/>
      <c r="AI379" s="310"/>
      <c r="AJ379" s="310"/>
      <c r="AK379" s="310"/>
      <c r="AL379" s="310"/>
      <c r="AM379" s="310"/>
      <c r="AN379" s="310"/>
      <c r="AO379" s="310"/>
      <c r="AP379" s="310"/>
      <c r="AQ379" s="310"/>
      <c r="AR379" s="310"/>
      <c r="AS379" s="310"/>
      <c r="AT379" s="310"/>
      <c r="AU379" s="310"/>
    </row>
    <row r="380" spans="5:47" s="312" customFormat="1" ht="12.75">
      <c r="E380" s="313"/>
      <c r="F380" s="313"/>
      <c r="H380" s="314"/>
      <c r="I380" s="315"/>
      <c r="J380" s="315"/>
      <c r="S380" s="315"/>
      <c r="T380" s="315"/>
      <c r="U380" s="310"/>
      <c r="V380" s="310"/>
      <c r="W380" s="310"/>
      <c r="X380" s="310"/>
      <c r="Y380" s="310"/>
      <c r="Z380" s="310"/>
      <c r="AA380" s="310"/>
      <c r="AB380" s="310"/>
      <c r="AC380" s="310"/>
      <c r="AD380" s="310"/>
      <c r="AE380" s="310"/>
      <c r="AF380" s="310"/>
      <c r="AG380" s="310"/>
      <c r="AH380" s="310"/>
      <c r="AI380" s="310"/>
      <c r="AJ380" s="310"/>
      <c r="AK380" s="310"/>
      <c r="AL380" s="310"/>
      <c r="AM380" s="310"/>
      <c r="AN380" s="310"/>
      <c r="AO380" s="310"/>
      <c r="AP380" s="310"/>
      <c r="AQ380" s="310"/>
      <c r="AR380" s="310"/>
      <c r="AS380" s="310"/>
      <c r="AT380" s="310"/>
      <c r="AU380" s="310"/>
    </row>
    <row r="381" spans="5:47" s="312" customFormat="1" ht="12.75">
      <c r="E381" s="313"/>
      <c r="F381" s="313"/>
      <c r="H381" s="314"/>
      <c r="I381" s="315"/>
      <c r="J381" s="315"/>
      <c r="S381" s="315"/>
      <c r="T381" s="315"/>
      <c r="U381" s="310"/>
      <c r="V381" s="310"/>
      <c r="W381" s="310"/>
      <c r="X381" s="310"/>
      <c r="Y381" s="310"/>
      <c r="Z381" s="310"/>
      <c r="AA381" s="310"/>
      <c r="AB381" s="310"/>
      <c r="AC381" s="310"/>
      <c r="AD381" s="310"/>
      <c r="AE381" s="310"/>
      <c r="AF381" s="310"/>
      <c r="AG381" s="310"/>
      <c r="AH381" s="310"/>
      <c r="AI381" s="310"/>
      <c r="AJ381" s="310"/>
      <c r="AK381" s="310"/>
      <c r="AL381" s="310"/>
      <c r="AM381" s="310"/>
      <c r="AN381" s="310"/>
      <c r="AO381" s="310"/>
      <c r="AP381" s="310"/>
      <c r="AQ381" s="310"/>
      <c r="AR381" s="310"/>
      <c r="AS381" s="310"/>
      <c r="AT381" s="310"/>
      <c r="AU381" s="310"/>
    </row>
    <row r="382" spans="5:47" s="312" customFormat="1" ht="12.75">
      <c r="E382" s="313"/>
      <c r="F382" s="313"/>
      <c r="H382" s="314"/>
      <c r="I382" s="315"/>
      <c r="J382" s="315"/>
      <c r="S382" s="315"/>
      <c r="T382" s="315"/>
      <c r="U382" s="310"/>
      <c r="V382" s="310"/>
      <c r="W382" s="310"/>
      <c r="X382" s="310"/>
      <c r="Y382" s="310"/>
      <c r="Z382" s="310"/>
      <c r="AA382" s="310"/>
      <c r="AB382" s="310"/>
      <c r="AC382" s="310"/>
      <c r="AD382" s="310"/>
      <c r="AE382" s="310"/>
      <c r="AF382" s="310"/>
      <c r="AG382" s="310"/>
      <c r="AH382" s="310"/>
      <c r="AI382" s="310"/>
      <c r="AJ382" s="310"/>
      <c r="AK382" s="310"/>
      <c r="AL382" s="310"/>
      <c r="AM382" s="310"/>
      <c r="AN382" s="310"/>
      <c r="AO382" s="310"/>
      <c r="AP382" s="310"/>
      <c r="AQ382" s="310"/>
      <c r="AR382" s="310"/>
      <c r="AS382" s="310"/>
      <c r="AT382" s="310"/>
      <c r="AU382" s="310"/>
    </row>
    <row r="383" spans="5:47" s="312" customFormat="1" ht="12.75">
      <c r="E383" s="313"/>
      <c r="F383" s="313"/>
      <c r="H383" s="314"/>
      <c r="I383" s="315"/>
      <c r="J383" s="315"/>
      <c r="S383" s="315"/>
      <c r="T383" s="315"/>
      <c r="U383" s="310"/>
      <c r="V383" s="310"/>
      <c r="W383" s="310"/>
      <c r="X383" s="310"/>
      <c r="Y383" s="310"/>
      <c r="Z383" s="310"/>
      <c r="AA383" s="310"/>
      <c r="AB383" s="310"/>
      <c r="AC383" s="310"/>
      <c r="AD383" s="310"/>
      <c r="AE383" s="310"/>
      <c r="AF383" s="310"/>
      <c r="AG383" s="310"/>
      <c r="AH383" s="310"/>
      <c r="AI383" s="310"/>
      <c r="AJ383" s="310"/>
      <c r="AK383" s="310"/>
      <c r="AL383" s="310"/>
      <c r="AM383" s="310"/>
      <c r="AN383" s="310"/>
      <c r="AO383" s="310"/>
      <c r="AP383" s="310"/>
      <c r="AQ383" s="310"/>
      <c r="AR383" s="310"/>
      <c r="AS383" s="310"/>
      <c r="AT383" s="310"/>
      <c r="AU383" s="310"/>
    </row>
    <row r="384" spans="5:47" s="312" customFormat="1" ht="12.75">
      <c r="E384" s="313"/>
      <c r="F384" s="313"/>
      <c r="H384" s="314"/>
      <c r="I384" s="315"/>
      <c r="J384" s="315"/>
      <c r="S384" s="315"/>
      <c r="T384" s="315"/>
      <c r="U384" s="310"/>
      <c r="V384" s="310"/>
      <c r="W384" s="310"/>
      <c r="X384" s="310"/>
      <c r="Y384" s="310"/>
      <c r="Z384" s="310"/>
      <c r="AA384" s="310"/>
      <c r="AB384" s="310"/>
      <c r="AC384" s="310"/>
      <c r="AD384" s="310"/>
      <c r="AE384" s="310"/>
      <c r="AF384" s="310"/>
      <c r="AG384" s="310"/>
      <c r="AH384" s="310"/>
      <c r="AI384" s="310"/>
      <c r="AJ384" s="310"/>
      <c r="AK384" s="310"/>
      <c r="AL384" s="310"/>
      <c r="AM384" s="310"/>
      <c r="AN384" s="310"/>
      <c r="AO384" s="310"/>
      <c r="AP384" s="310"/>
      <c r="AQ384" s="310"/>
      <c r="AR384" s="310"/>
      <c r="AS384" s="310"/>
      <c r="AT384" s="310"/>
      <c r="AU384" s="310"/>
    </row>
    <row r="385" spans="5:47" s="312" customFormat="1" ht="12.75">
      <c r="E385" s="313"/>
      <c r="F385" s="313"/>
      <c r="H385" s="314"/>
      <c r="I385" s="315"/>
      <c r="J385" s="315"/>
      <c r="S385" s="315"/>
      <c r="T385" s="315"/>
      <c r="U385" s="310"/>
      <c r="V385" s="310"/>
      <c r="W385" s="310"/>
      <c r="X385" s="310"/>
      <c r="Y385" s="310"/>
      <c r="Z385" s="310"/>
      <c r="AA385" s="310"/>
      <c r="AB385" s="310"/>
      <c r="AC385" s="310"/>
      <c r="AD385" s="310"/>
      <c r="AE385" s="310"/>
      <c r="AF385" s="310"/>
      <c r="AG385" s="310"/>
      <c r="AH385" s="310"/>
      <c r="AI385" s="310"/>
      <c r="AJ385" s="310"/>
      <c r="AK385" s="310"/>
      <c r="AL385" s="310"/>
      <c r="AM385" s="310"/>
      <c r="AN385" s="310"/>
      <c r="AO385" s="310"/>
      <c r="AP385" s="310"/>
      <c r="AQ385" s="310"/>
      <c r="AR385" s="310"/>
      <c r="AS385" s="310"/>
      <c r="AT385" s="310"/>
      <c r="AU385" s="310"/>
    </row>
    <row r="386" spans="5:47" s="312" customFormat="1" ht="12.75">
      <c r="E386" s="313"/>
      <c r="F386" s="313"/>
      <c r="H386" s="314"/>
      <c r="I386" s="315"/>
      <c r="J386" s="315"/>
      <c r="S386" s="315"/>
      <c r="T386" s="315"/>
      <c r="U386" s="310"/>
      <c r="V386" s="310"/>
      <c r="W386" s="310"/>
      <c r="X386" s="310"/>
      <c r="Y386" s="310"/>
      <c r="Z386" s="310"/>
      <c r="AA386" s="310"/>
      <c r="AB386" s="310"/>
      <c r="AC386" s="310"/>
      <c r="AD386" s="310"/>
      <c r="AE386" s="310"/>
      <c r="AF386" s="310"/>
      <c r="AG386" s="310"/>
      <c r="AH386" s="310"/>
      <c r="AI386" s="310"/>
      <c r="AJ386" s="310"/>
      <c r="AK386" s="310"/>
      <c r="AL386" s="310"/>
      <c r="AM386" s="310"/>
      <c r="AN386" s="310"/>
      <c r="AO386" s="310"/>
      <c r="AP386" s="310"/>
      <c r="AQ386" s="310"/>
      <c r="AR386" s="310"/>
      <c r="AS386" s="310"/>
      <c r="AT386" s="310"/>
      <c r="AU386" s="310"/>
    </row>
    <row r="387" spans="5:47" s="312" customFormat="1" ht="12.75">
      <c r="E387" s="313"/>
      <c r="F387" s="313"/>
      <c r="H387" s="314"/>
      <c r="I387" s="315"/>
      <c r="J387" s="315"/>
      <c r="S387" s="315"/>
      <c r="T387" s="315"/>
      <c r="U387" s="310"/>
      <c r="V387" s="310"/>
      <c r="W387" s="310"/>
      <c r="X387" s="310"/>
      <c r="Y387" s="310"/>
      <c r="Z387" s="310"/>
      <c r="AA387" s="310"/>
      <c r="AB387" s="310"/>
      <c r="AC387" s="310"/>
      <c r="AD387" s="310"/>
      <c r="AE387" s="310"/>
      <c r="AF387" s="310"/>
      <c r="AG387" s="310"/>
      <c r="AH387" s="310"/>
      <c r="AI387" s="310"/>
      <c r="AJ387" s="310"/>
      <c r="AK387" s="310"/>
      <c r="AL387" s="310"/>
      <c r="AM387" s="310"/>
      <c r="AN387" s="310"/>
      <c r="AO387" s="310"/>
      <c r="AP387" s="310"/>
      <c r="AQ387" s="310"/>
      <c r="AR387" s="310"/>
      <c r="AS387" s="310"/>
      <c r="AT387" s="310"/>
      <c r="AU387" s="310"/>
    </row>
    <row r="388" spans="5:47" s="312" customFormat="1" ht="12.75">
      <c r="E388" s="313"/>
      <c r="F388" s="313"/>
      <c r="H388" s="314"/>
      <c r="I388" s="315"/>
      <c r="J388" s="315"/>
      <c r="S388" s="315"/>
      <c r="T388" s="315"/>
      <c r="U388" s="310"/>
      <c r="V388" s="310"/>
      <c r="W388" s="310"/>
      <c r="X388" s="310"/>
      <c r="Y388" s="310"/>
      <c r="Z388" s="310"/>
      <c r="AA388" s="310"/>
      <c r="AB388" s="310"/>
      <c r="AC388" s="310"/>
      <c r="AD388" s="310"/>
      <c r="AE388" s="310"/>
      <c r="AF388" s="310"/>
      <c r="AG388" s="310"/>
      <c r="AH388" s="310"/>
      <c r="AI388" s="310"/>
      <c r="AJ388" s="310"/>
      <c r="AK388" s="310"/>
      <c r="AL388" s="310"/>
      <c r="AM388" s="310"/>
      <c r="AN388" s="310"/>
      <c r="AO388" s="310"/>
      <c r="AP388" s="310"/>
      <c r="AQ388" s="310"/>
      <c r="AR388" s="310"/>
      <c r="AS388" s="310"/>
      <c r="AT388" s="310"/>
      <c r="AU388" s="310"/>
    </row>
    <row r="389" spans="5:47" s="312" customFormat="1" ht="12.75">
      <c r="E389" s="313"/>
      <c r="F389" s="313"/>
      <c r="H389" s="314"/>
      <c r="I389" s="315"/>
      <c r="J389" s="315"/>
      <c r="S389" s="315"/>
      <c r="T389" s="315"/>
      <c r="U389" s="310"/>
      <c r="V389" s="310"/>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310"/>
      <c r="AR389" s="310"/>
      <c r="AS389" s="310"/>
      <c r="AT389" s="310"/>
      <c r="AU389" s="310"/>
    </row>
    <row r="390" spans="5:47" s="312" customFormat="1" ht="12.75">
      <c r="E390" s="313"/>
      <c r="F390" s="313"/>
      <c r="H390" s="314"/>
      <c r="I390" s="315"/>
      <c r="J390" s="315"/>
      <c r="S390" s="315"/>
      <c r="T390" s="315"/>
      <c r="U390" s="310"/>
      <c r="V390" s="310"/>
      <c r="W390" s="310"/>
      <c r="X390" s="310"/>
      <c r="Y390" s="310"/>
      <c r="Z390" s="310"/>
      <c r="AA390" s="310"/>
      <c r="AB390" s="310"/>
      <c r="AC390" s="310"/>
      <c r="AD390" s="310"/>
      <c r="AE390" s="310"/>
      <c r="AF390" s="310"/>
      <c r="AG390" s="310"/>
      <c r="AH390" s="310"/>
      <c r="AI390" s="310"/>
      <c r="AJ390" s="310"/>
      <c r="AK390" s="310"/>
      <c r="AL390" s="310"/>
      <c r="AM390" s="310"/>
      <c r="AN390" s="310"/>
      <c r="AO390" s="310"/>
      <c r="AP390" s="310"/>
      <c r="AQ390" s="310"/>
      <c r="AR390" s="310"/>
      <c r="AS390" s="310"/>
      <c r="AT390" s="310"/>
      <c r="AU390" s="310"/>
    </row>
    <row r="391" spans="5:47" s="312" customFormat="1" ht="12.75">
      <c r="E391" s="313"/>
      <c r="F391" s="313"/>
      <c r="H391" s="314"/>
      <c r="I391" s="315"/>
      <c r="J391" s="315"/>
      <c r="S391" s="315"/>
      <c r="T391" s="315"/>
      <c r="U391" s="310"/>
      <c r="V391" s="310"/>
      <c r="W391" s="310"/>
      <c r="X391" s="310"/>
      <c r="Y391" s="310"/>
      <c r="Z391" s="310"/>
      <c r="AA391" s="310"/>
      <c r="AB391" s="310"/>
      <c r="AC391" s="310"/>
      <c r="AD391" s="310"/>
      <c r="AE391" s="310"/>
      <c r="AF391" s="310"/>
      <c r="AG391" s="310"/>
      <c r="AH391" s="310"/>
      <c r="AI391" s="310"/>
      <c r="AJ391" s="310"/>
      <c r="AK391" s="310"/>
      <c r="AL391" s="310"/>
      <c r="AM391" s="310"/>
      <c r="AN391" s="310"/>
      <c r="AO391" s="310"/>
      <c r="AP391" s="310"/>
      <c r="AQ391" s="310"/>
      <c r="AR391" s="310"/>
      <c r="AS391" s="310"/>
      <c r="AT391" s="310"/>
      <c r="AU391" s="310"/>
    </row>
    <row r="392" spans="5:47" s="312" customFormat="1" ht="12.75">
      <c r="E392" s="313"/>
      <c r="F392" s="313"/>
      <c r="H392" s="314"/>
      <c r="I392" s="315"/>
      <c r="J392" s="315"/>
      <c r="S392" s="315"/>
      <c r="T392" s="315"/>
      <c r="U392" s="310"/>
      <c r="V392" s="310"/>
      <c r="W392" s="310"/>
      <c r="X392" s="310"/>
      <c r="Y392" s="310"/>
      <c r="Z392" s="310"/>
      <c r="AA392" s="310"/>
      <c r="AB392" s="310"/>
      <c r="AC392" s="310"/>
      <c r="AD392" s="310"/>
      <c r="AE392" s="310"/>
      <c r="AF392" s="310"/>
      <c r="AG392" s="310"/>
      <c r="AH392" s="310"/>
      <c r="AI392" s="310"/>
      <c r="AJ392" s="310"/>
      <c r="AK392" s="310"/>
      <c r="AL392" s="310"/>
      <c r="AM392" s="310"/>
      <c r="AN392" s="310"/>
      <c r="AO392" s="310"/>
      <c r="AP392" s="310"/>
      <c r="AQ392" s="310"/>
      <c r="AR392" s="310"/>
      <c r="AS392" s="310"/>
      <c r="AT392" s="310"/>
      <c r="AU392" s="310"/>
    </row>
    <row r="393" spans="5:47" s="312" customFormat="1" ht="12.75">
      <c r="E393" s="313"/>
      <c r="F393" s="313"/>
      <c r="H393" s="314"/>
      <c r="I393" s="315"/>
      <c r="J393" s="315"/>
      <c r="S393" s="315"/>
      <c r="T393" s="315"/>
      <c r="U393" s="310"/>
      <c r="V393" s="310"/>
      <c r="W393" s="310"/>
      <c r="X393" s="310"/>
      <c r="Y393" s="310"/>
      <c r="Z393" s="310"/>
      <c r="AA393" s="310"/>
      <c r="AB393" s="310"/>
      <c r="AC393" s="310"/>
      <c r="AD393" s="310"/>
      <c r="AE393" s="310"/>
      <c r="AF393" s="310"/>
      <c r="AG393" s="310"/>
      <c r="AH393" s="310"/>
      <c r="AI393" s="310"/>
      <c r="AJ393" s="310"/>
      <c r="AK393" s="310"/>
      <c r="AL393" s="310"/>
      <c r="AM393" s="310"/>
      <c r="AN393" s="310"/>
      <c r="AO393" s="310"/>
      <c r="AP393" s="310"/>
      <c r="AQ393" s="310"/>
      <c r="AR393" s="310"/>
      <c r="AS393" s="310"/>
      <c r="AT393" s="310"/>
      <c r="AU393" s="310"/>
    </row>
    <row r="394" spans="5:47" s="312" customFormat="1" ht="12.75">
      <c r="E394" s="313"/>
      <c r="F394" s="313"/>
      <c r="H394" s="314"/>
      <c r="I394" s="315"/>
      <c r="J394" s="315"/>
      <c r="S394" s="315"/>
      <c r="T394" s="315"/>
      <c r="U394" s="310"/>
      <c r="V394" s="310"/>
      <c r="W394" s="310"/>
      <c r="X394" s="310"/>
      <c r="Y394" s="310"/>
      <c r="Z394" s="310"/>
      <c r="AA394" s="310"/>
      <c r="AB394" s="310"/>
      <c r="AC394" s="310"/>
      <c r="AD394" s="310"/>
      <c r="AE394" s="310"/>
      <c r="AF394" s="310"/>
      <c r="AG394" s="310"/>
      <c r="AH394" s="310"/>
      <c r="AI394" s="310"/>
      <c r="AJ394" s="310"/>
      <c r="AK394" s="310"/>
      <c r="AL394" s="310"/>
      <c r="AM394" s="310"/>
      <c r="AN394" s="310"/>
      <c r="AO394" s="310"/>
      <c r="AP394" s="310"/>
      <c r="AQ394" s="310"/>
      <c r="AR394" s="310"/>
      <c r="AS394" s="310"/>
      <c r="AT394" s="310"/>
      <c r="AU394" s="310"/>
    </row>
    <row r="395" spans="5:47" s="312" customFormat="1" ht="12.75">
      <c r="E395" s="313"/>
      <c r="F395" s="313"/>
      <c r="H395" s="314"/>
      <c r="I395" s="315"/>
      <c r="J395" s="315"/>
      <c r="S395" s="315"/>
      <c r="T395" s="315"/>
      <c r="U395" s="310"/>
      <c r="V395" s="310"/>
      <c r="W395" s="310"/>
      <c r="X395" s="310"/>
      <c r="Y395" s="310"/>
      <c r="Z395" s="310"/>
      <c r="AA395" s="310"/>
      <c r="AB395" s="310"/>
      <c r="AC395" s="310"/>
      <c r="AD395" s="310"/>
      <c r="AE395" s="310"/>
      <c r="AF395" s="310"/>
      <c r="AG395" s="310"/>
      <c r="AH395" s="310"/>
      <c r="AI395" s="310"/>
      <c r="AJ395" s="310"/>
      <c r="AK395" s="310"/>
      <c r="AL395" s="310"/>
      <c r="AM395" s="310"/>
      <c r="AN395" s="310"/>
      <c r="AO395" s="310"/>
      <c r="AP395" s="310"/>
      <c r="AQ395" s="310"/>
      <c r="AR395" s="310"/>
      <c r="AS395" s="310"/>
      <c r="AT395" s="310"/>
      <c r="AU395" s="310"/>
    </row>
    <row r="396" spans="5:47" s="312" customFormat="1" ht="12.75">
      <c r="E396" s="313"/>
      <c r="F396" s="313"/>
      <c r="H396" s="314"/>
      <c r="I396" s="315"/>
      <c r="J396" s="315"/>
      <c r="S396" s="315"/>
      <c r="T396" s="315"/>
      <c r="U396" s="310"/>
      <c r="V396" s="310"/>
      <c r="W396" s="310"/>
      <c r="X396" s="310"/>
      <c r="Y396" s="310"/>
      <c r="Z396" s="310"/>
      <c r="AA396" s="310"/>
      <c r="AB396" s="310"/>
      <c r="AC396" s="310"/>
      <c r="AD396" s="310"/>
      <c r="AE396" s="310"/>
      <c r="AF396" s="310"/>
      <c r="AG396" s="310"/>
      <c r="AH396" s="310"/>
      <c r="AI396" s="310"/>
      <c r="AJ396" s="310"/>
      <c r="AK396" s="310"/>
      <c r="AL396" s="310"/>
      <c r="AM396" s="310"/>
      <c r="AN396" s="310"/>
      <c r="AO396" s="310"/>
      <c r="AP396" s="310"/>
      <c r="AQ396" s="310"/>
      <c r="AR396" s="310"/>
      <c r="AS396" s="310"/>
      <c r="AT396" s="310"/>
      <c r="AU396" s="310"/>
    </row>
    <row r="397" spans="5:47" s="312" customFormat="1" ht="12.75">
      <c r="E397" s="313"/>
      <c r="F397" s="313"/>
      <c r="H397" s="314"/>
      <c r="I397" s="315"/>
      <c r="J397" s="315"/>
      <c r="S397" s="315"/>
      <c r="T397" s="315"/>
      <c r="U397" s="310"/>
      <c r="V397" s="310"/>
      <c r="W397" s="310"/>
      <c r="X397" s="310"/>
      <c r="Y397" s="310"/>
      <c r="Z397" s="310"/>
      <c r="AA397" s="310"/>
      <c r="AB397" s="310"/>
      <c r="AC397" s="310"/>
      <c r="AD397" s="310"/>
      <c r="AE397" s="310"/>
      <c r="AF397" s="310"/>
      <c r="AG397" s="310"/>
      <c r="AH397" s="310"/>
      <c r="AI397" s="310"/>
      <c r="AJ397" s="310"/>
      <c r="AK397" s="310"/>
      <c r="AL397" s="310"/>
      <c r="AM397" s="310"/>
      <c r="AN397" s="310"/>
      <c r="AO397" s="310"/>
      <c r="AP397" s="310"/>
      <c r="AQ397" s="310"/>
      <c r="AR397" s="310"/>
      <c r="AS397" s="310"/>
      <c r="AT397" s="310"/>
      <c r="AU397" s="310"/>
    </row>
    <row r="398" spans="5:47" s="312" customFormat="1" ht="12.75">
      <c r="E398" s="313"/>
      <c r="F398" s="313"/>
      <c r="H398" s="314"/>
      <c r="I398" s="315"/>
      <c r="J398" s="315"/>
      <c r="S398" s="315"/>
      <c r="T398" s="315"/>
      <c r="U398" s="310"/>
      <c r="V398" s="310"/>
      <c r="W398" s="310"/>
      <c r="X398" s="310"/>
      <c r="Y398" s="310"/>
      <c r="Z398" s="310"/>
      <c r="AA398" s="310"/>
      <c r="AB398" s="310"/>
      <c r="AC398" s="310"/>
      <c r="AD398" s="310"/>
      <c r="AE398" s="310"/>
      <c r="AF398" s="310"/>
      <c r="AG398" s="310"/>
      <c r="AH398" s="310"/>
      <c r="AI398" s="310"/>
      <c r="AJ398" s="310"/>
      <c r="AK398" s="310"/>
      <c r="AL398" s="310"/>
      <c r="AM398" s="310"/>
      <c r="AN398" s="310"/>
      <c r="AO398" s="310"/>
      <c r="AP398" s="310"/>
      <c r="AQ398" s="310"/>
      <c r="AR398" s="310"/>
      <c r="AS398" s="310"/>
      <c r="AT398" s="310"/>
      <c r="AU398" s="310"/>
    </row>
    <row r="399" spans="5:47" s="312" customFormat="1" ht="12.75">
      <c r="E399" s="313"/>
      <c r="F399" s="313"/>
      <c r="H399" s="314"/>
      <c r="I399" s="315"/>
      <c r="J399" s="315"/>
      <c r="S399" s="315"/>
      <c r="T399" s="315"/>
      <c r="U399" s="310"/>
      <c r="V399" s="310"/>
      <c r="W399" s="310"/>
      <c r="X399" s="310"/>
      <c r="Y399" s="310"/>
      <c r="Z399" s="310"/>
      <c r="AA399" s="310"/>
      <c r="AB399" s="310"/>
      <c r="AC399" s="310"/>
      <c r="AD399" s="310"/>
      <c r="AE399" s="310"/>
      <c r="AF399" s="310"/>
      <c r="AG399" s="310"/>
      <c r="AH399" s="310"/>
      <c r="AI399" s="310"/>
      <c r="AJ399" s="310"/>
      <c r="AK399" s="310"/>
      <c r="AL399" s="310"/>
      <c r="AM399" s="310"/>
      <c r="AN399" s="310"/>
      <c r="AO399" s="310"/>
      <c r="AP399" s="310"/>
      <c r="AQ399" s="310"/>
      <c r="AR399" s="310"/>
      <c r="AS399" s="310"/>
      <c r="AT399" s="310"/>
      <c r="AU399" s="310"/>
    </row>
    <row r="400" spans="5:47" s="312" customFormat="1" ht="12.75">
      <c r="E400" s="313"/>
      <c r="F400" s="313"/>
      <c r="H400" s="314"/>
      <c r="I400" s="315"/>
      <c r="J400" s="315"/>
      <c r="S400" s="315"/>
      <c r="T400" s="315"/>
      <c r="U400" s="310"/>
      <c r="V400" s="310"/>
      <c r="W400" s="310"/>
      <c r="X400" s="310"/>
      <c r="Y400" s="310"/>
      <c r="Z400" s="310"/>
      <c r="AA400" s="310"/>
      <c r="AB400" s="310"/>
      <c r="AC400" s="310"/>
      <c r="AD400" s="310"/>
      <c r="AE400" s="310"/>
      <c r="AF400" s="310"/>
      <c r="AG400" s="310"/>
      <c r="AH400" s="310"/>
      <c r="AI400" s="310"/>
      <c r="AJ400" s="310"/>
      <c r="AK400" s="310"/>
      <c r="AL400" s="310"/>
      <c r="AM400" s="310"/>
      <c r="AN400" s="310"/>
      <c r="AO400" s="310"/>
      <c r="AP400" s="310"/>
      <c r="AQ400" s="310"/>
      <c r="AR400" s="310"/>
      <c r="AS400" s="310"/>
      <c r="AT400" s="310"/>
      <c r="AU400" s="310"/>
    </row>
    <row r="401" spans="5:47" s="312" customFormat="1" ht="12.75">
      <c r="E401" s="313"/>
      <c r="F401" s="313"/>
      <c r="H401" s="314"/>
      <c r="I401" s="315"/>
      <c r="J401" s="315"/>
      <c r="S401" s="315"/>
      <c r="T401" s="315"/>
      <c r="U401" s="310"/>
      <c r="V401" s="310"/>
      <c r="W401" s="310"/>
      <c r="X401" s="310"/>
      <c r="Y401" s="310"/>
      <c r="Z401" s="310"/>
      <c r="AA401" s="310"/>
      <c r="AB401" s="310"/>
      <c r="AC401" s="310"/>
      <c r="AD401" s="310"/>
      <c r="AE401" s="310"/>
      <c r="AF401" s="310"/>
      <c r="AG401" s="310"/>
      <c r="AH401" s="310"/>
      <c r="AI401" s="310"/>
      <c r="AJ401" s="310"/>
      <c r="AK401" s="310"/>
      <c r="AL401" s="310"/>
      <c r="AM401" s="310"/>
      <c r="AN401" s="310"/>
      <c r="AO401" s="310"/>
      <c r="AP401" s="310"/>
      <c r="AQ401" s="310"/>
      <c r="AR401" s="310"/>
      <c r="AS401" s="310"/>
      <c r="AT401" s="310"/>
      <c r="AU401" s="310"/>
    </row>
    <row r="402" spans="5:47" s="312" customFormat="1" ht="12.75">
      <c r="E402" s="313"/>
      <c r="F402" s="313"/>
      <c r="H402" s="314"/>
      <c r="I402" s="315"/>
      <c r="J402" s="315"/>
      <c r="S402" s="315"/>
      <c r="T402" s="315"/>
      <c r="U402" s="310"/>
      <c r="V402" s="310"/>
      <c r="W402" s="310"/>
      <c r="X402" s="310"/>
      <c r="Y402" s="310"/>
      <c r="Z402" s="310"/>
      <c r="AA402" s="310"/>
      <c r="AB402" s="310"/>
      <c r="AC402" s="310"/>
      <c r="AD402" s="310"/>
      <c r="AE402" s="310"/>
      <c r="AF402" s="310"/>
      <c r="AG402" s="310"/>
      <c r="AH402" s="310"/>
      <c r="AI402" s="310"/>
      <c r="AJ402" s="310"/>
      <c r="AK402" s="310"/>
      <c r="AL402" s="310"/>
      <c r="AM402" s="310"/>
      <c r="AN402" s="310"/>
      <c r="AO402" s="310"/>
      <c r="AP402" s="310"/>
      <c r="AQ402" s="310"/>
      <c r="AR402" s="310"/>
      <c r="AS402" s="310"/>
      <c r="AT402" s="310"/>
      <c r="AU402" s="310"/>
    </row>
    <row r="403" spans="5:47" s="312" customFormat="1" ht="12.75">
      <c r="E403" s="313"/>
      <c r="F403" s="313"/>
      <c r="H403" s="314"/>
      <c r="I403" s="315"/>
      <c r="J403" s="315"/>
      <c r="S403" s="315"/>
      <c r="T403" s="315"/>
      <c r="U403" s="310"/>
      <c r="V403" s="310"/>
      <c r="W403" s="310"/>
      <c r="X403" s="310"/>
      <c r="Y403" s="310"/>
      <c r="Z403" s="310"/>
      <c r="AA403" s="310"/>
      <c r="AB403" s="310"/>
      <c r="AC403" s="310"/>
      <c r="AD403" s="310"/>
      <c r="AE403" s="310"/>
      <c r="AF403" s="310"/>
      <c r="AG403" s="310"/>
      <c r="AH403" s="310"/>
      <c r="AI403" s="310"/>
      <c r="AJ403" s="310"/>
      <c r="AK403" s="310"/>
      <c r="AL403" s="310"/>
      <c r="AM403" s="310"/>
      <c r="AN403" s="310"/>
      <c r="AO403" s="310"/>
      <c r="AP403" s="310"/>
      <c r="AQ403" s="310"/>
      <c r="AR403" s="310"/>
      <c r="AS403" s="310"/>
      <c r="AT403" s="310"/>
      <c r="AU403" s="310"/>
    </row>
    <row r="404" spans="5:47" s="312" customFormat="1" ht="12.75">
      <c r="E404" s="313"/>
      <c r="F404" s="313"/>
      <c r="H404" s="314"/>
      <c r="I404" s="315"/>
      <c r="J404" s="315"/>
      <c r="S404" s="315"/>
      <c r="T404" s="315"/>
      <c r="U404" s="310"/>
      <c r="V404" s="310"/>
      <c r="W404" s="310"/>
      <c r="X404" s="310"/>
      <c r="Y404" s="310"/>
      <c r="Z404" s="310"/>
      <c r="AA404" s="310"/>
      <c r="AB404" s="310"/>
      <c r="AC404" s="310"/>
      <c r="AD404" s="310"/>
      <c r="AE404" s="310"/>
      <c r="AF404" s="310"/>
      <c r="AG404" s="310"/>
      <c r="AH404" s="310"/>
      <c r="AI404" s="310"/>
      <c r="AJ404" s="310"/>
      <c r="AK404" s="310"/>
      <c r="AL404" s="310"/>
      <c r="AM404" s="310"/>
      <c r="AN404" s="310"/>
      <c r="AO404" s="310"/>
      <c r="AP404" s="310"/>
      <c r="AQ404" s="310"/>
      <c r="AR404" s="310"/>
      <c r="AS404" s="310"/>
      <c r="AT404" s="310"/>
      <c r="AU404" s="310"/>
    </row>
    <row r="405" spans="5:47" s="312" customFormat="1" ht="12.75">
      <c r="E405" s="313"/>
      <c r="F405" s="313"/>
      <c r="H405" s="314"/>
      <c r="I405" s="315"/>
      <c r="J405" s="315"/>
      <c r="S405" s="315"/>
      <c r="T405" s="315"/>
      <c r="U405" s="310"/>
      <c r="V405" s="310"/>
      <c r="W405" s="310"/>
      <c r="X405" s="310"/>
      <c r="Y405" s="310"/>
      <c r="Z405" s="310"/>
      <c r="AA405" s="310"/>
      <c r="AB405" s="310"/>
      <c r="AC405" s="310"/>
      <c r="AD405" s="310"/>
      <c r="AE405" s="310"/>
      <c r="AF405" s="310"/>
      <c r="AG405" s="310"/>
      <c r="AH405" s="310"/>
      <c r="AI405" s="310"/>
      <c r="AJ405" s="310"/>
      <c r="AK405" s="310"/>
      <c r="AL405" s="310"/>
      <c r="AM405" s="310"/>
      <c r="AN405" s="310"/>
      <c r="AO405" s="310"/>
      <c r="AP405" s="310"/>
      <c r="AQ405" s="310"/>
      <c r="AR405" s="310"/>
      <c r="AS405" s="310"/>
      <c r="AT405" s="310"/>
      <c r="AU405" s="310"/>
    </row>
    <row r="406" spans="5:47" s="312" customFormat="1" ht="12.75">
      <c r="E406" s="313"/>
      <c r="F406" s="313"/>
      <c r="H406" s="314"/>
      <c r="I406" s="315"/>
      <c r="J406" s="315"/>
      <c r="S406" s="315"/>
      <c r="T406" s="315"/>
      <c r="U406" s="310"/>
      <c r="V406" s="310"/>
      <c r="W406" s="310"/>
      <c r="X406" s="310"/>
      <c r="Y406" s="310"/>
      <c r="Z406" s="310"/>
      <c r="AA406" s="310"/>
      <c r="AB406" s="310"/>
      <c r="AC406" s="310"/>
      <c r="AD406" s="310"/>
      <c r="AE406" s="310"/>
      <c r="AF406" s="310"/>
      <c r="AG406" s="310"/>
      <c r="AH406" s="310"/>
      <c r="AI406" s="310"/>
      <c r="AJ406" s="310"/>
      <c r="AK406" s="310"/>
      <c r="AL406" s="310"/>
      <c r="AM406" s="310"/>
      <c r="AN406" s="310"/>
      <c r="AO406" s="310"/>
      <c r="AP406" s="310"/>
      <c r="AQ406" s="310"/>
      <c r="AR406" s="310"/>
      <c r="AS406" s="310"/>
      <c r="AT406" s="310"/>
      <c r="AU406" s="310"/>
    </row>
    <row r="407" spans="5:47" s="312" customFormat="1" ht="12.75">
      <c r="E407" s="313"/>
      <c r="F407" s="313"/>
      <c r="H407" s="314"/>
      <c r="I407" s="315"/>
      <c r="J407" s="315"/>
      <c r="S407" s="315"/>
      <c r="T407" s="315"/>
      <c r="U407" s="310"/>
      <c r="V407" s="310"/>
      <c r="W407" s="310"/>
      <c r="X407" s="310"/>
      <c r="Y407" s="310"/>
      <c r="Z407" s="310"/>
      <c r="AA407" s="310"/>
      <c r="AB407" s="310"/>
      <c r="AC407" s="310"/>
      <c r="AD407" s="310"/>
      <c r="AE407" s="310"/>
      <c r="AF407" s="310"/>
      <c r="AG407" s="310"/>
      <c r="AH407" s="310"/>
      <c r="AI407" s="310"/>
      <c r="AJ407" s="310"/>
      <c r="AK407" s="310"/>
      <c r="AL407" s="310"/>
      <c r="AM407" s="310"/>
      <c r="AN407" s="310"/>
      <c r="AO407" s="310"/>
      <c r="AP407" s="310"/>
      <c r="AQ407" s="310"/>
      <c r="AR407" s="310"/>
      <c r="AS407" s="310"/>
      <c r="AT407" s="310"/>
      <c r="AU407" s="310"/>
    </row>
    <row r="408" spans="5:47" s="312" customFormat="1" ht="12.75">
      <c r="E408" s="313"/>
      <c r="F408" s="313"/>
      <c r="H408" s="314"/>
      <c r="I408" s="315"/>
      <c r="J408" s="315"/>
      <c r="S408" s="315"/>
      <c r="T408" s="315"/>
      <c r="U408" s="310"/>
      <c r="V408" s="310"/>
      <c r="W408" s="310"/>
      <c r="X408" s="310"/>
      <c r="Y408" s="310"/>
      <c r="Z408" s="310"/>
      <c r="AA408" s="310"/>
      <c r="AB408" s="310"/>
      <c r="AC408" s="310"/>
      <c r="AD408" s="310"/>
      <c r="AE408" s="310"/>
      <c r="AF408" s="310"/>
      <c r="AG408" s="310"/>
      <c r="AH408" s="310"/>
      <c r="AI408" s="310"/>
      <c r="AJ408" s="310"/>
      <c r="AK408" s="310"/>
      <c r="AL408" s="310"/>
      <c r="AM408" s="310"/>
      <c r="AN408" s="310"/>
      <c r="AO408" s="310"/>
      <c r="AP408" s="310"/>
      <c r="AQ408" s="310"/>
      <c r="AR408" s="310"/>
      <c r="AS408" s="310"/>
      <c r="AT408" s="310"/>
      <c r="AU408" s="310"/>
    </row>
    <row r="409" spans="5:47" s="312" customFormat="1" ht="12.75">
      <c r="E409" s="313"/>
      <c r="F409" s="313"/>
      <c r="H409" s="314"/>
      <c r="I409" s="315"/>
      <c r="J409" s="315"/>
      <c r="S409" s="315"/>
      <c r="T409" s="315"/>
      <c r="U409" s="310"/>
      <c r="V409" s="310"/>
      <c r="W409" s="310"/>
      <c r="X409" s="310"/>
      <c r="Y409" s="310"/>
      <c r="Z409" s="310"/>
      <c r="AA409" s="310"/>
      <c r="AB409" s="310"/>
      <c r="AC409" s="310"/>
      <c r="AD409" s="310"/>
      <c r="AE409" s="310"/>
      <c r="AF409" s="310"/>
      <c r="AG409" s="310"/>
      <c r="AH409" s="310"/>
      <c r="AI409" s="310"/>
      <c r="AJ409" s="310"/>
      <c r="AK409" s="310"/>
      <c r="AL409" s="310"/>
      <c r="AM409" s="310"/>
      <c r="AN409" s="310"/>
      <c r="AO409" s="310"/>
      <c r="AP409" s="310"/>
      <c r="AQ409" s="310"/>
      <c r="AR409" s="310"/>
      <c r="AS409" s="310"/>
      <c r="AT409" s="310"/>
      <c r="AU409" s="310"/>
    </row>
    <row r="410" spans="5:47" s="312" customFormat="1" ht="12.75">
      <c r="E410" s="313"/>
      <c r="F410" s="313"/>
      <c r="H410" s="314"/>
      <c r="I410" s="315"/>
      <c r="J410" s="315"/>
      <c r="S410" s="315"/>
      <c r="T410" s="315"/>
      <c r="U410" s="310"/>
      <c r="V410" s="310"/>
      <c r="W410" s="310"/>
      <c r="X410" s="310"/>
      <c r="Y410" s="310"/>
      <c r="Z410" s="310"/>
      <c r="AA410" s="310"/>
      <c r="AB410" s="310"/>
      <c r="AC410" s="310"/>
      <c r="AD410" s="310"/>
      <c r="AE410" s="310"/>
      <c r="AF410" s="310"/>
      <c r="AG410" s="310"/>
      <c r="AH410" s="310"/>
      <c r="AI410" s="310"/>
      <c r="AJ410" s="310"/>
      <c r="AK410" s="310"/>
      <c r="AL410" s="310"/>
      <c r="AM410" s="310"/>
      <c r="AN410" s="310"/>
      <c r="AO410" s="310"/>
      <c r="AP410" s="310"/>
      <c r="AQ410" s="310"/>
      <c r="AR410" s="310"/>
      <c r="AS410" s="310"/>
      <c r="AT410" s="310"/>
      <c r="AU410" s="310"/>
    </row>
    <row r="411" spans="5:47" s="312" customFormat="1" ht="12.75">
      <c r="E411" s="313"/>
      <c r="F411" s="313"/>
      <c r="H411" s="314"/>
      <c r="I411" s="315"/>
      <c r="J411" s="315"/>
      <c r="S411" s="315"/>
      <c r="T411" s="315"/>
      <c r="U411" s="310"/>
      <c r="V411" s="310"/>
      <c r="W411" s="310"/>
      <c r="X411" s="310"/>
      <c r="Y411" s="310"/>
      <c r="Z411" s="310"/>
      <c r="AA411" s="310"/>
      <c r="AB411" s="310"/>
      <c r="AC411" s="310"/>
      <c r="AD411" s="310"/>
      <c r="AE411" s="310"/>
      <c r="AF411" s="310"/>
      <c r="AG411" s="310"/>
      <c r="AH411" s="310"/>
      <c r="AI411" s="310"/>
      <c r="AJ411" s="310"/>
      <c r="AK411" s="310"/>
      <c r="AL411" s="310"/>
      <c r="AM411" s="310"/>
      <c r="AN411" s="310"/>
      <c r="AO411" s="310"/>
      <c r="AP411" s="310"/>
      <c r="AQ411" s="310"/>
      <c r="AR411" s="310"/>
      <c r="AS411" s="310"/>
      <c r="AT411" s="310"/>
      <c r="AU411" s="310"/>
    </row>
    <row r="412" spans="5:47" s="312" customFormat="1" ht="12.75">
      <c r="E412" s="313"/>
      <c r="F412" s="313"/>
      <c r="H412" s="314"/>
      <c r="I412" s="315"/>
      <c r="J412" s="315"/>
      <c r="S412" s="315"/>
      <c r="T412" s="315"/>
      <c r="U412" s="310"/>
      <c r="V412" s="310"/>
      <c r="W412" s="310"/>
      <c r="X412" s="310"/>
      <c r="Y412" s="310"/>
      <c r="Z412" s="310"/>
      <c r="AA412" s="310"/>
      <c r="AB412" s="310"/>
      <c r="AC412" s="310"/>
      <c r="AD412" s="310"/>
      <c r="AE412" s="310"/>
      <c r="AF412" s="310"/>
      <c r="AG412" s="310"/>
      <c r="AH412" s="310"/>
      <c r="AI412" s="310"/>
      <c r="AJ412" s="310"/>
      <c r="AK412" s="310"/>
      <c r="AL412" s="310"/>
      <c r="AM412" s="310"/>
      <c r="AN412" s="310"/>
      <c r="AO412" s="310"/>
      <c r="AP412" s="310"/>
      <c r="AQ412" s="310"/>
      <c r="AR412" s="310"/>
      <c r="AS412" s="310"/>
      <c r="AT412" s="310"/>
      <c r="AU412" s="310"/>
    </row>
    <row r="413" spans="5:47" s="312" customFormat="1" ht="12.75">
      <c r="E413" s="313"/>
      <c r="F413" s="313"/>
      <c r="H413" s="314"/>
      <c r="I413" s="315"/>
      <c r="J413" s="315"/>
      <c r="S413" s="315"/>
      <c r="T413" s="315"/>
      <c r="U413" s="310"/>
      <c r="V413" s="310"/>
      <c r="W413" s="310"/>
      <c r="X413" s="310"/>
      <c r="Y413" s="310"/>
      <c r="Z413" s="310"/>
      <c r="AA413" s="310"/>
      <c r="AB413" s="310"/>
      <c r="AC413" s="310"/>
      <c r="AD413" s="310"/>
      <c r="AE413" s="310"/>
      <c r="AF413" s="310"/>
      <c r="AG413" s="310"/>
      <c r="AH413" s="310"/>
      <c r="AI413" s="310"/>
      <c r="AJ413" s="310"/>
      <c r="AK413" s="310"/>
      <c r="AL413" s="310"/>
      <c r="AM413" s="310"/>
      <c r="AN413" s="310"/>
      <c r="AO413" s="310"/>
      <c r="AP413" s="310"/>
      <c r="AQ413" s="310"/>
      <c r="AR413" s="310"/>
      <c r="AS413" s="310"/>
      <c r="AT413" s="310"/>
      <c r="AU413" s="310"/>
    </row>
    <row r="414" spans="5:47" s="312" customFormat="1" ht="12.75">
      <c r="E414" s="313"/>
      <c r="F414" s="313"/>
      <c r="H414" s="314"/>
      <c r="I414" s="315"/>
      <c r="J414" s="315"/>
      <c r="S414" s="315"/>
      <c r="T414" s="315"/>
      <c r="U414" s="310"/>
      <c r="V414" s="310"/>
      <c r="W414" s="310"/>
      <c r="X414" s="310"/>
      <c r="Y414" s="310"/>
      <c r="Z414" s="310"/>
      <c r="AA414" s="310"/>
      <c r="AB414" s="310"/>
      <c r="AC414" s="310"/>
      <c r="AD414" s="310"/>
      <c r="AE414" s="310"/>
      <c r="AF414" s="310"/>
      <c r="AG414" s="310"/>
      <c r="AH414" s="310"/>
      <c r="AI414" s="310"/>
      <c r="AJ414" s="310"/>
      <c r="AK414" s="310"/>
      <c r="AL414" s="310"/>
      <c r="AM414" s="310"/>
      <c r="AN414" s="310"/>
      <c r="AO414" s="310"/>
      <c r="AP414" s="310"/>
      <c r="AQ414" s="310"/>
      <c r="AR414" s="310"/>
      <c r="AS414" s="310"/>
      <c r="AT414" s="310"/>
      <c r="AU414" s="310"/>
    </row>
    <row r="415" spans="5:47" s="312" customFormat="1" ht="12.75">
      <c r="E415" s="313"/>
      <c r="F415" s="313"/>
      <c r="H415" s="314"/>
      <c r="I415" s="315"/>
      <c r="J415" s="315"/>
      <c r="S415" s="315"/>
      <c r="T415" s="315"/>
      <c r="U415" s="310"/>
      <c r="V415" s="310"/>
      <c r="W415" s="310"/>
      <c r="X415" s="310"/>
      <c r="Y415" s="310"/>
      <c r="Z415" s="310"/>
      <c r="AA415" s="310"/>
      <c r="AB415" s="310"/>
      <c r="AC415" s="310"/>
      <c r="AD415" s="310"/>
      <c r="AE415" s="310"/>
      <c r="AF415" s="310"/>
      <c r="AG415" s="310"/>
      <c r="AH415" s="310"/>
      <c r="AI415" s="310"/>
      <c r="AJ415" s="310"/>
      <c r="AK415" s="310"/>
      <c r="AL415" s="310"/>
      <c r="AM415" s="310"/>
      <c r="AN415" s="310"/>
      <c r="AO415" s="310"/>
      <c r="AP415" s="310"/>
      <c r="AQ415" s="310"/>
      <c r="AR415" s="310"/>
      <c r="AS415" s="310"/>
      <c r="AT415" s="310"/>
      <c r="AU415" s="310"/>
    </row>
    <row r="416" spans="5:47" s="312" customFormat="1" ht="12.75">
      <c r="E416" s="313"/>
      <c r="F416" s="313"/>
      <c r="H416" s="314"/>
      <c r="I416" s="315"/>
      <c r="J416" s="315"/>
      <c r="S416" s="315"/>
      <c r="T416" s="315"/>
      <c r="U416" s="310"/>
      <c r="V416" s="310"/>
      <c r="W416" s="310"/>
      <c r="X416" s="310"/>
      <c r="Y416" s="310"/>
      <c r="Z416" s="310"/>
      <c r="AA416" s="310"/>
      <c r="AB416" s="310"/>
      <c r="AC416" s="310"/>
      <c r="AD416" s="310"/>
      <c r="AE416" s="310"/>
      <c r="AF416" s="310"/>
      <c r="AG416" s="310"/>
      <c r="AH416" s="310"/>
      <c r="AI416" s="310"/>
      <c r="AJ416" s="310"/>
      <c r="AK416" s="310"/>
      <c r="AL416" s="310"/>
      <c r="AM416" s="310"/>
      <c r="AN416" s="310"/>
      <c r="AO416" s="310"/>
      <c r="AP416" s="310"/>
      <c r="AQ416" s="310"/>
      <c r="AR416" s="310"/>
      <c r="AS416" s="310"/>
      <c r="AT416" s="310"/>
      <c r="AU416" s="310"/>
    </row>
    <row r="417" spans="5:47" s="312" customFormat="1" ht="12.75">
      <c r="E417" s="313"/>
      <c r="F417" s="313"/>
      <c r="H417" s="314"/>
      <c r="I417" s="315"/>
      <c r="J417" s="315"/>
      <c r="S417" s="315"/>
      <c r="T417" s="315"/>
      <c r="U417" s="310"/>
      <c r="V417" s="310"/>
      <c r="W417" s="310"/>
      <c r="X417" s="310"/>
      <c r="Y417" s="310"/>
      <c r="Z417" s="310"/>
      <c r="AA417" s="310"/>
      <c r="AB417" s="310"/>
      <c r="AC417" s="310"/>
      <c r="AD417" s="310"/>
      <c r="AE417" s="310"/>
      <c r="AF417" s="310"/>
      <c r="AG417" s="310"/>
      <c r="AH417" s="310"/>
      <c r="AI417" s="310"/>
      <c r="AJ417" s="310"/>
      <c r="AK417" s="310"/>
      <c r="AL417" s="310"/>
      <c r="AM417" s="310"/>
      <c r="AN417" s="310"/>
      <c r="AO417" s="310"/>
      <c r="AP417" s="310"/>
      <c r="AQ417" s="310"/>
      <c r="AR417" s="310"/>
      <c r="AS417" s="310"/>
      <c r="AT417" s="310"/>
      <c r="AU417" s="310"/>
    </row>
    <row r="418" spans="5:47" s="312" customFormat="1" ht="12.75">
      <c r="E418" s="313"/>
      <c r="F418" s="313"/>
      <c r="H418" s="314"/>
      <c r="I418" s="315"/>
      <c r="J418" s="315"/>
      <c r="S418" s="315"/>
      <c r="T418" s="315"/>
      <c r="U418" s="310"/>
      <c r="V418" s="310"/>
      <c r="W418" s="310"/>
      <c r="X418" s="310"/>
      <c r="Y418" s="310"/>
      <c r="Z418" s="310"/>
      <c r="AA418" s="310"/>
      <c r="AB418" s="310"/>
      <c r="AC418" s="310"/>
      <c r="AD418" s="310"/>
      <c r="AE418" s="310"/>
      <c r="AF418" s="310"/>
      <c r="AG418" s="310"/>
      <c r="AH418" s="310"/>
      <c r="AI418" s="310"/>
      <c r="AJ418" s="310"/>
      <c r="AK418" s="310"/>
      <c r="AL418" s="310"/>
      <c r="AM418" s="310"/>
      <c r="AN418" s="310"/>
      <c r="AO418" s="310"/>
      <c r="AP418" s="310"/>
      <c r="AQ418" s="310"/>
      <c r="AR418" s="310"/>
      <c r="AS418" s="310"/>
      <c r="AT418" s="310"/>
      <c r="AU418" s="310"/>
    </row>
    <row r="419" spans="5:47" s="312" customFormat="1" ht="12.75">
      <c r="E419" s="313"/>
      <c r="F419" s="313"/>
      <c r="H419" s="314"/>
      <c r="I419" s="315"/>
      <c r="J419" s="315"/>
      <c r="S419" s="315"/>
      <c r="T419" s="315"/>
      <c r="U419" s="310"/>
      <c r="V419" s="310"/>
      <c r="W419" s="310"/>
      <c r="X419" s="310"/>
      <c r="Y419" s="310"/>
      <c r="Z419" s="310"/>
      <c r="AA419" s="310"/>
      <c r="AB419" s="310"/>
      <c r="AC419" s="310"/>
      <c r="AD419" s="310"/>
      <c r="AE419" s="310"/>
      <c r="AF419" s="310"/>
      <c r="AG419" s="310"/>
      <c r="AH419" s="310"/>
      <c r="AI419" s="310"/>
      <c r="AJ419" s="310"/>
      <c r="AK419" s="310"/>
      <c r="AL419" s="310"/>
      <c r="AM419" s="310"/>
      <c r="AN419" s="310"/>
      <c r="AO419" s="310"/>
      <c r="AP419" s="310"/>
      <c r="AQ419" s="310"/>
      <c r="AR419" s="310"/>
      <c r="AS419" s="310"/>
      <c r="AT419" s="310"/>
      <c r="AU419" s="310"/>
    </row>
    <row r="420" spans="5:47" s="312" customFormat="1" ht="12.75">
      <c r="E420" s="313"/>
      <c r="F420" s="313"/>
      <c r="H420" s="314"/>
      <c r="I420" s="315"/>
      <c r="J420" s="315"/>
      <c r="S420" s="315"/>
      <c r="T420" s="315"/>
      <c r="U420" s="310"/>
      <c r="V420" s="310"/>
      <c r="W420" s="310"/>
      <c r="X420" s="310"/>
      <c r="Y420" s="310"/>
      <c r="Z420" s="310"/>
      <c r="AA420" s="310"/>
      <c r="AB420" s="310"/>
      <c r="AC420" s="310"/>
      <c r="AD420" s="310"/>
      <c r="AE420" s="310"/>
      <c r="AF420" s="310"/>
      <c r="AG420" s="310"/>
      <c r="AH420" s="310"/>
      <c r="AI420" s="310"/>
      <c r="AJ420" s="310"/>
      <c r="AK420" s="310"/>
      <c r="AL420" s="310"/>
      <c r="AM420" s="310"/>
      <c r="AN420" s="310"/>
      <c r="AO420" s="310"/>
      <c r="AP420" s="310"/>
      <c r="AQ420" s="310"/>
      <c r="AR420" s="310"/>
      <c r="AS420" s="310"/>
      <c r="AT420" s="310"/>
      <c r="AU420" s="310"/>
    </row>
    <row r="421" spans="5:47" s="312" customFormat="1" ht="12.75">
      <c r="E421" s="313"/>
      <c r="F421" s="313"/>
      <c r="H421" s="314"/>
      <c r="I421" s="315"/>
      <c r="J421" s="315"/>
      <c r="S421" s="315"/>
      <c r="T421" s="315"/>
      <c r="U421" s="310"/>
      <c r="V421" s="310"/>
      <c r="W421" s="310"/>
      <c r="X421" s="310"/>
      <c r="Y421" s="310"/>
      <c r="Z421" s="310"/>
      <c r="AA421" s="310"/>
      <c r="AB421" s="310"/>
      <c r="AC421" s="310"/>
      <c r="AD421" s="310"/>
      <c r="AE421" s="310"/>
      <c r="AF421" s="310"/>
      <c r="AG421" s="310"/>
      <c r="AH421" s="310"/>
      <c r="AI421" s="310"/>
      <c r="AJ421" s="310"/>
      <c r="AK421" s="310"/>
      <c r="AL421" s="310"/>
      <c r="AM421" s="310"/>
      <c r="AN421" s="310"/>
      <c r="AO421" s="310"/>
      <c r="AP421" s="310"/>
      <c r="AQ421" s="310"/>
      <c r="AR421" s="310"/>
      <c r="AS421" s="310"/>
      <c r="AT421" s="310"/>
      <c r="AU421" s="310"/>
    </row>
    <row r="422" spans="5:47" s="312" customFormat="1" ht="12.75">
      <c r="E422" s="313"/>
      <c r="F422" s="313"/>
      <c r="H422" s="314"/>
      <c r="I422" s="315"/>
      <c r="J422" s="315"/>
      <c r="S422" s="315"/>
      <c r="T422" s="315"/>
      <c r="U422" s="310"/>
      <c r="V422" s="310"/>
      <c r="W422" s="310"/>
      <c r="X422" s="310"/>
      <c r="Y422" s="310"/>
      <c r="Z422" s="310"/>
      <c r="AA422" s="310"/>
      <c r="AB422" s="310"/>
      <c r="AC422" s="310"/>
      <c r="AD422" s="310"/>
      <c r="AE422" s="310"/>
      <c r="AF422" s="310"/>
      <c r="AG422" s="310"/>
      <c r="AH422" s="310"/>
      <c r="AI422" s="310"/>
      <c r="AJ422" s="310"/>
      <c r="AK422" s="310"/>
      <c r="AL422" s="310"/>
      <c r="AM422" s="310"/>
      <c r="AN422" s="310"/>
      <c r="AO422" s="310"/>
      <c r="AP422" s="310"/>
      <c r="AQ422" s="310"/>
      <c r="AR422" s="310"/>
      <c r="AS422" s="310"/>
      <c r="AT422" s="310"/>
      <c r="AU422" s="310"/>
    </row>
    <row r="423" spans="5:47" s="312" customFormat="1" ht="12.75">
      <c r="E423" s="313"/>
      <c r="F423" s="313"/>
      <c r="H423" s="314"/>
      <c r="I423" s="315"/>
      <c r="J423" s="315"/>
      <c r="S423" s="315"/>
      <c r="T423" s="315"/>
      <c r="U423" s="310"/>
      <c r="V423" s="310"/>
      <c r="W423" s="310"/>
      <c r="X423" s="310"/>
      <c r="Y423" s="310"/>
      <c r="Z423" s="310"/>
      <c r="AA423" s="310"/>
      <c r="AB423" s="310"/>
      <c r="AC423" s="310"/>
      <c r="AD423" s="310"/>
      <c r="AE423" s="310"/>
      <c r="AF423" s="310"/>
      <c r="AG423" s="310"/>
      <c r="AH423" s="310"/>
      <c r="AI423" s="310"/>
      <c r="AJ423" s="310"/>
      <c r="AK423" s="310"/>
      <c r="AL423" s="310"/>
      <c r="AM423" s="310"/>
      <c r="AN423" s="310"/>
      <c r="AO423" s="310"/>
      <c r="AP423" s="310"/>
      <c r="AQ423" s="310"/>
      <c r="AR423" s="310"/>
      <c r="AS423" s="310"/>
      <c r="AT423" s="310"/>
      <c r="AU423" s="310"/>
    </row>
    <row r="424" spans="5:47" s="312" customFormat="1" ht="12.75">
      <c r="E424" s="313"/>
      <c r="F424" s="313"/>
      <c r="H424" s="314"/>
      <c r="I424" s="315"/>
      <c r="J424" s="315"/>
      <c r="S424" s="315"/>
      <c r="T424" s="315"/>
      <c r="U424" s="310"/>
      <c r="V424" s="310"/>
      <c r="W424" s="310"/>
      <c r="X424" s="310"/>
      <c r="Y424" s="310"/>
      <c r="Z424" s="310"/>
      <c r="AA424" s="310"/>
      <c r="AB424" s="310"/>
      <c r="AC424" s="310"/>
      <c r="AD424" s="310"/>
      <c r="AE424" s="310"/>
      <c r="AF424" s="310"/>
      <c r="AG424" s="310"/>
      <c r="AH424" s="310"/>
      <c r="AI424" s="310"/>
      <c r="AJ424" s="310"/>
      <c r="AK424" s="310"/>
      <c r="AL424" s="310"/>
      <c r="AM424" s="310"/>
      <c r="AN424" s="310"/>
      <c r="AO424" s="310"/>
      <c r="AP424" s="310"/>
      <c r="AQ424" s="310"/>
      <c r="AR424" s="310"/>
      <c r="AS424" s="310"/>
      <c r="AT424" s="310"/>
      <c r="AU424" s="310"/>
    </row>
    <row r="425" spans="5:47" s="312" customFormat="1" ht="12.75">
      <c r="E425" s="313"/>
      <c r="F425" s="313"/>
      <c r="H425" s="314"/>
      <c r="I425" s="315"/>
      <c r="J425" s="315"/>
      <c r="S425" s="315"/>
      <c r="T425" s="315"/>
      <c r="U425" s="310"/>
      <c r="V425" s="310"/>
      <c r="W425" s="310"/>
      <c r="X425" s="310"/>
      <c r="Y425" s="310"/>
      <c r="Z425" s="310"/>
      <c r="AA425" s="310"/>
      <c r="AB425" s="310"/>
      <c r="AC425" s="310"/>
      <c r="AD425" s="310"/>
      <c r="AE425" s="310"/>
      <c r="AF425" s="310"/>
      <c r="AG425" s="310"/>
      <c r="AH425" s="310"/>
      <c r="AI425" s="310"/>
      <c r="AJ425" s="310"/>
      <c r="AK425" s="310"/>
      <c r="AL425" s="310"/>
      <c r="AM425" s="310"/>
      <c r="AN425" s="310"/>
      <c r="AO425" s="310"/>
      <c r="AP425" s="310"/>
      <c r="AQ425" s="310"/>
      <c r="AR425" s="310"/>
      <c r="AS425" s="310"/>
      <c r="AT425" s="310"/>
      <c r="AU425" s="310"/>
    </row>
    <row r="426" spans="5:47" s="312" customFormat="1" ht="12.75">
      <c r="E426" s="313"/>
      <c r="F426" s="313"/>
      <c r="H426" s="314"/>
      <c r="I426" s="315"/>
      <c r="J426" s="315"/>
      <c r="S426" s="315"/>
      <c r="T426" s="315"/>
      <c r="U426" s="310"/>
      <c r="V426" s="310"/>
      <c r="W426" s="310"/>
      <c r="X426" s="310"/>
      <c r="Y426" s="310"/>
      <c r="Z426" s="310"/>
      <c r="AA426" s="310"/>
      <c r="AB426" s="310"/>
      <c r="AC426" s="310"/>
      <c r="AD426" s="310"/>
      <c r="AE426" s="310"/>
      <c r="AF426" s="310"/>
      <c r="AG426" s="310"/>
      <c r="AH426" s="310"/>
      <c r="AI426" s="310"/>
      <c r="AJ426" s="310"/>
      <c r="AK426" s="310"/>
      <c r="AL426" s="310"/>
      <c r="AM426" s="310"/>
      <c r="AN426" s="310"/>
      <c r="AO426" s="310"/>
      <c r="AP426" s="310"/>
      <c r="AQ426" s="310"/>
      <c r="AR426" s="310"/>
      <c r="AS426" s="310"/>
      <c r="AT426" s="310"/>
      <c r="AU426" s="310"/>
    </row>
    <row r="427" spans="9:51" s="312" customFormat="1" ht="12.75">
      <c r="I427" s="313"/>
      <c r="J427" s="313"/>
      <c r="L427" s="314"/>
      <c r="M427" s="315"/>
      <c r="N427" s="315"/>
      <c r="U427" s="310"/>
      <c r="V427" s="310"/>
      <c r="W427" s="310"/>
      <c r="X427" s="310"/>
      <c r="Y427" s="310"/>
      <c r="Z427" s="310"/>
      <c r="AA427" s="310"/>
      <c r="AB427" s="310"/>
      <c r="AC427" s="310"/>
      <c r="AD427" s="310"/>
      <c r="AE427" s="310"/>
      <c r="AF427" s="310"/>
      <c r="AG427" s="310"/>
      <c r="AH427" s="310"/>
      <c r="AI427" s="310"/>
      <c r="AJ427" s="310"/>
      <c r="AK427" s="310"/>
      <c r="AL427" s="310"/>
      <c r="AM427" s="310"/>
      <c r="AN427" s="310"/>
      <c r="AO427" s="310"/>
      <c r="AP427" s="310"/>
      <c r="AQ427" s="310"/>
      <c r="AR427" s="310"/>
      <c r="AS427" s="310"/>
      <c r="AT427" s="310"/>
      <c r="AU427" s="310"/>
      <c r="AV427" s="310"/>
      <c r="AW427" s="310"/>
      <c r="AX427" s="310"/>
      <c r="AY427" s="310"/>
    </row>
    <row r="428" spans="9:47" s="312" customFormat="1" ht="12.75">
      <c r="I428" s="313"/>
      <c r="J428" s="313"/>
      <c r="L428" s="314"/>
      <c r="M428" s="315"/>
      <c r="N428" s="315"/>
      <c r="U428" s="310"/>
      <c r="V428" s="310"/>
      <c r="W428" s="310"/>
      <c r="X428" s="310"/>
      <c r="Y428" s="310"/>
      <c r="Z428" s="310"/>
      <c r="AA428" s="310"/>
      <c r="AB428" s="310"/>
      <c r="AC428" s="310"/>
      <c r="AD428" s="310"/>
      <c r="AE428" s="310"/>
      <c r="AF428" s="310"/>
      <c r="AG428" s="310"/>
      <c r="AH428" s="310"/>
      <c r="AI428" s="310"/>
      <c r="AJ428" s="310"/>
      <c r="AK428" s="310"/>
      <c r="AL428" s="310"/>
      <c r="AM428" s="310"/>
      <c r="AN428" s="310"/>
      <c r="AO428" s="310"/>
      <c r="AP428" s="310"/>
      <c r="AQ428" s="310"/>
      <c r="AR428" s="310"/>
      <c r="AS428" s="310"/>
      <c r="AT428" s="310"/>
      <c r="AU428" s="310"/>
    </row>
    <row r="429" spans="9:47" s="312" customFormat="1" ht="12.75">
      <c r="I429" s="313"/>
      <c r="J429" s="313"/>
      <c r="L429" s="314"/>
      <c r="M429" s="315"/>
      <c r="N429" s="315"/>
      <c r="U429" s="310"/>
      <c r="V429" s="310"/>
      <c r="W429" s="310"/>
      <c r="X429" s="310"/>
      <c r="Y429" s="310"/>
      <c r="Z429" s="310"/>
      <c r="AA429" s="310"/>
      <c r="AB429" s="310"/>
      <c r="AC429" s="310"/>
      <c r="AD429" s="310"/>
      <c r="AE429" s="310"/>
      <c r="AF429" s="310"/>
      <c r="AG429" s="310"/>
      <c r="AH429" s="310"/>
      <c r="AI429" s="310"/>
      <c r="AJ429" s="310"/>
      <c r="AK429" s="310"/>
      <c r="AL429" s="310"/>
      <c r="AM429" s="310"/>
      <c r="AN429" s="310"/>
      <c r="AO429" s="310"/>
      <c r="AP429" s="310"/>
      <c r="AQ429" s="310"/>
      <c r="AR429" s="310"/>
      <c r="AS429" s="310"/>
      <c r="AT429" s="310"/>
      <c r="AU429" s="310"/>
    </row>
    <row r="430" spans="9:47" s="312" customFormat="1" ht="12.75">
      <c r="I430" s="313"/>
      <c r="J430" s="313"/>
      <c r="L430" s="314"/>
      <c r="M430" s="315"/>
      <c r="N430" s="315"/>
      <c r="U430" s="310"/>
      <c r="V430" s="310"/>
      <c r="W430" s="310"/>
      <c r="X430" s="310"/>
      <c r="Y430" s="310"/>
      <c r="Z430" s="310"/>
      <c r="AA430" s="310"/>
      <c r="AB430" s="310"/>
      <c r="AC430" s="310"/>
      <c r="AD430" s="310"/>
      <c r="AE430" s="310"/>
      <c r="AF430" s="310"/>
      <c r="AG430" s="310"/>
      <c r="AH430" s="310"/>
      <c r="AI430" s="310"/>
      <c r="AJ430" s="310"/>
      <c r="AK430" s="310"/>
      <c r="AL430" s="310"/>
      <c r="AM430" s="310"/>
      <c r="AN430" s="310"/>
      <c r="AO430" s="310"/>
      <c r="AP430" s="310"/>
      <c r="AQ430" s="310"/>
      <c r="AR430" s="310"/>
      <c r="AS430" s="310"/>
      <c r="AT430" s="310"/>
      <c r="AU430" s="310"/>
    </row>
    <row r="431" spans="9:47" s="312" customFormat="1" ht="12.75">
      <c r="I431" s="313"/>
      <c r="J431" s="313"/>
      <c r="L431" s="314"/>
      <c r="M431" s="315"/>
      <c r="N431" s="315"/>
      <c r="U431" s="310"/>
      <c r="V431" s="310"/>
      <c r="W431" s="310"/>
      <c r="X431" s="310"/>
      <c r="Y431" s="310"/>
      <c r="Z431" s="310"/>
      <c r="AA431" s="310"/>
      <c r="AB431" s="310"/>
      <c r="AC431" s="310"/>
      <c r="AD431" s="310"/>
      <c r="AE431" s="310"/>
      <c r="AF431" s="310"/>
      <c r="AG431" s="310"/>
      <c r="AH431" s="310"/>
      <c r="AI431" s="310"/>
      <c r="AJ431" s="310"/>
      <c r="AK431" s="310"/>
      <c r="AL431" s="310"/>
      <c r="AM431" s="310"/>
      <c r="AN431" s="310"/>
      <c r="AO431" s="310"/>
      <c r="AP431" s="310"/>
      <c r="AQ431" s="310"/>
      <c r="AR431" s="310"/>
      <c r="AS431" s="310"/>
      <c r="AT431" s="310"/>
      <c r="AU431" s="310"/>
    </row>
    <row r="432" spans="9:47" s="312" customFormat="1" ht="12.75">
      <c r="I432" s="313"/>
      <c r="J432" s="313"/>
      <c r="L432" s="314"/>
      <c r="M432" s="315"/>
      <c r="N432" s="315"/>
      <c r="U432" s="310"/>
      <c r="V432" s="310"/>
      <c r="W432" s="310"/>
      <c r="X432" s="310"/>
      <c r="Y432" s="310"/>
      <c r="Z432" s="310"/>
      <c r="AA432" s="310"/>
      <c r="AB432" s="310"/>
      <c r="AC432" s="310"/>
      <c r="AD432" s="310"/>
      <c r="AE432" s="310"/>
      <c r="AF432" s="310"/>
      <c r="AG432" s="310"/>
      <c r="AH432" s="310"/>
      <c r="AI432" s="310"/>
      <c r="AJ432" s="310"/>
      <c r="AK432" s="310"/>
      <c r="AL432" s="310"/>
      <c r="AM432" s="310"/>
      <c r="AN432" s="310"/>
      <c r="AO432" s="310"/>
      <c r="AP432" s="310"/>
      <c r="AQ432" s="310"/>
      <c r="AR432" s="310"/>
      <c r="AS432" s="310"/>
      <c r="AT432" s="310"/>
      <c r="AU432" s="310"/>
    </row>
    <row r="433" spans="9:47" s="312" customFormat="1" ht="12.75">
      <c r="I433" s="313"/>
      <c r="J433" s="313"/>
      <c r="L433" s="314"/>
      <c r="M433" s="315"/>
      <c r="N433" s="315"/>
      <c r="U433" s="310"/>
      <c r="V433" s="310"/>
      <c r="W433" s="310"/>
      <c r="X433" s="310"/>
      <c r="Y433" s="310"/>
      <c r="Z433" s="310"/>
      <c r="AA433" s="310"/>
      <c r="AB433" s="310"/>
      <c r="AC433" s="310"/>
      <c r="AD433" s="310"/>
      <c r="AE433" s="310"/>
      <c r="AF433" s="310"/>
      <c r="AG433" s="310"/>
      <c r="AH433" s="310"/>
      <c r="AI433" s="310"/>
      <c r="AJ433" s="310"/>
      <c r="AK433" s="310"/>
      <c r="AL433" s="310"/>
      <c r="AM433" s="310"/>
      <c r="AN433" s="310"/>
      <c r="AO433" s="310"/>
      <c r="AP433" s="310"/>
      <c r="AQ433" s="310"/>
      <c r="AR433" s="310"/>
      <c r="AS433" s="310"/>
      <c r="AT433" s="310"/>
      <c r="AU433" s="310"/>
    </row>
    <row r="434" spans="9:47" s="312" customFormat="1" ht="12.75">
      <c r="I434" s="313"/>
      <c r="J434" s="313"/>
      <c r="L434" s="314"/>
      <c r="M434" s="315"/>
      <c r="N434" s="315"/>
      <c r="U434" s="310"/>
      <c r="V434" s="310"/>
      <c r="W434" s="310"/>
      <c r="X434" s="310"/>
      <c r="Y434" s="310"/>
      <c r="Z434" s="310"/>
      <c r="AA434" s="310"/>
      <c r="AB434" s="310"/>
      <c r="AC434" s="310"/>
      <c r="AD434" s="310"/>
      <c r="AE434" s="310"/>
      <c r="AF434" s="310"/>
      <c r="AG434" s="310"/>
      <c r="AH434" s="310"/>
      <c r="AI434" s="310"/>
      <c r="AJ434" s="310"/>
      <c r="AK434" s="310"/>
      <c r="AL434" s="310"/>
      <c r="AM434" s="310"/>
      <c r="AN434" s="310"/>
      <c r="AO434" s="310"/>
      <c r="AP434" s="310"/>
      <c r="AQ434" s="310"/>
      <c r="AR434" s="310"/>
      <c r="AS434" s="310"/>
      <c r="AT434" s="310"/>
      <c r="AU434" s="310"/>
    </row>
    <row r="435" spans="9:47" s="312" customFormat="1" ht="12.75">
      <c r="I435" s="313"/>
      <c r="J435" s="313"/>
      <c r="L435" s="314"/>
      <c r="M435" s="315"/>
      <c r="N435" s="315"/>
      <c r="U435" s="310"/>
      <c r="V435" s="310"/>
      <c r="W435" s="310"/>
      <c r="X435" s="310"/>
      <c r="Y435" s="310"/>
      <c r="Z435" s="310"/>
      <c r="AA435" s="310"/>
      <c r="AB435" s="310"/>
      <c r="AC435" s="310"/>
      <c r="AD435" s="310"/>
      <c r="AE435" s="310"/>
      <c r="AF435" s="310"/>
      <c r="AG435" s="310"/>
      <c r="AH435" s="310"/>
      <c r="AI435" s="310"/>
      <c r="AJ435" s="310"/>
      <c r="AK435" s="310"/>
      <c r="AL435" s="310"/>
      <c r="AM435" s="310"/>
      <c r="AN435" s="310"/>
      <c r="AO435" s="310"/>
      <c r="AP435" s="310"/>
      <c r="AQ435" s="310"/>
      <c r="AR435" s="310"/>
      <c r="AS435" s="310"/>
      <c r="AT435" s="310"/>
      <c r="AU435" s="310"/>
    </row>
    <row r="436" spans="9:47" s="312" customFormat="1" ht="12.75">
      <c r="I436" s="313"/>
      <c r="J436" s="313"/>
      <c r="L436" s="314"/>
      <c r="M436" s="315"/>
      <c r="N436" s="315"/>
      <c r="U436" s="310"/>
      <c r="V436" s="310"/>
      <c r="W436" s="310"/>
      <c r="X436" s="310"/>
      <c r="Y436" s="310"/>
      <c r="Z436" s="310"/>
      <c r="AA436" s="310"/>
      <c r="AB436" s="310"/>
      <c r="AC436" s="310"/>
      <c r="AD436" s="310"/>
      <c r="AE436" s="310"/>
      <c r="AF436" s="310"/>
      <c r="AG436" s="310"/>
      <c r="AH436" s="310"/>
      <c r="AI436" s="310"/>
      <c r="AJ436" s="310"/>
      <c r="AK436" s="310"/>
      <c r="AL436" s="310"/>
      <c r="AM436" s="310"/>
      <c r="AN436" s="310"/>
      <c r="AO436" s="310"/>
      <c r="AP436" s="310"/>
      <c r="AQ436" s="310"/>
      <c r="AR436" s="310"/>
      <c r="AS436" s="310"/>
      <c r="AT436" s="310"/>
      <c r="AU436" s="310"/>
    </row>
    <row r="437" spans="9:47" s="312" customFormat="1" ht="12.75">
      <c r="I437" s="313"/>
      <c r="J437" s="313"/>
      <c r="L437" s="314"/>
      <c r="M437" s="315"/>
      <c r="N437" s="315"/>
      <c r="U437" s="310"/>
      <c r="V437" s="310"/>
      <c r="W437" s="310"/>
      <c r="X437" s="310"/>
      <c r="Y437" s="310"/>
      <c r="Z437" s="310"/>
      <c r="AA437" s="310"/>
      <c r="AB437" s="310"/>
      <c r="AC437" s="310"/>
      <c r="AD437" s="310"/>
      <c r="AE437" s="310"/>
      <c r="AF437" s="310"/>
      <c r="AG437" s="310"/>
      <c r="AH437" s="310"/>
      <c r="AI437" s="310"/>
      <c r="AJ437" s="310"/>
      <c r="AK437" s="310"/>
      <c r="AL437" s="310"/>
      <c r="AM437" s="310"/>
      <c r="AN437" s="310"/>
      <c r="AO437" s="310"/>
      <c r="AP437" s="310"/>
      <c r="AQ437" s="310"/>
      <c r="AR437" s="310"/>
      <c r="AS437" s="310"/>
      <c r="AT437" s="310"/>
      <c r="AU437" s="310"/>
    </row>
    <row r="438" spans="9:47" s="312" customFormat="1" ht="12.75">
      <c r="I438" s="313"/>
      <c r="J438" s="313"/>
      <c r="L438" s="314"/>
      <c r="M438" s="315"/>
      <c r="N438" s="315"/>
      <c r="U438" s="310"/>
      <c r="V438" s="310"/>
      <c r="W438" s="310"/>
      <c r="X438" s="310"/>
      <c r="Y438" s="310"/>
      <c r="Z438" s="310"/>
      <c r="AA438" s="310"/>
      <c r="AB438" s="310"/>
      <c r="AC438" s="310"/>
      <c r="AD438" s="310"/>
      <c r="AE438" s="310"/>
      <c r="AF438" s="310"/>
      <c r="AG438" s="310"/>
      <c r="AH438" s="310"/>
      <c r="AI438" s="310"/>
      <c r="AJ438" s="310"/>
      <c r="AK438" s="310"/>
      <c r="AL438" s="310"/>
      <c r="AM438" s="310"/>
      <c r="AN438" s="310"/>
      <c r="AO438" s="310"/>
      <c r="AP438" s="310"/>
      <c r="AQ438" s="310"/>
      <c r="AR438" s="310"/>
      <c r="AS438" s="310"/>
      <c r="AT438" s="310"/>
      <c r="AU438" s="310"/>
    </row>
    <row r="439" spans="9:47" s="312" customFormat="1" ht="12.75">
      <c r="I439" s="313"/>
      <c r="J439" s="313"/>
      <c r="L439" s="314"/>
      <c r="M439" s="315"/>
      <c r="N439" s="315"/>
      <c r="U439" s="310"/>
      <c r="V439" s="310"/>
      <c r="W439" s="310"/>
      <c r="X439" s="310"/>
      <c r="Y439" s="310"/>
      <c r="Z439" s="310"/>
      <c r="AA439" s="310"/>
      <c r="AB439" s="310"/>
      <c r="AC439" s="310"/>
      <c r="AD439" s="310"/>
      <c r="AE439" s="310"/>
      <c r="AF439" s="310"/>
      <c r="AG439" s="310"/>
      <c r="AH439" s="310"/>
      <c r="AI439" s="310"/>
      <c r="AJ439" s="310"/>
      <c r="AK439" s="310"/>
      <c r="AL439" s="310"/>
      <c r="AM439" s="310"/>
      <c r="AN439" s="310"/>
      <c r="AO439" s="310"/>
      <c r="AP439" s="310"/>
      <c r="AQ439" s="310"/>
      <c r="AR439" s="310"/>
      <c r="AS439" s="310"/>
      <c r="AT439" s="310"/>
      <c r="AU439" s="310"/>
    </row>
    <row r="440" spans="9:47" s="312" customFormat="1" ht="12.75">
      <c r="I440" s="313"/>
      <c r="J440" s="313"/>
      <c r="L440" s="314"/>
      <c r="M440" s="315"/>
      <c r="N440" s="315"/>
      <c r="U440" s="310"/>
      <c r="V440" s="310"/>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310"/>
      <c r="AR440" s="310"/>
      <c r="AS440" s="310"/>
      <c r="AT440" s="310"/>
      <c r="AU440" s="310"/>
    </row>
    <row r="441" spans="9:47" s="312" customFormat="1" ht="12.75">
      <c r="I441" s="313"/>
      <c r="J441" s="313"/>
      <c r="L441" s="314"/>
      <c r="M441" s="315"/>
      <c r="N441" s="315"/>
      <c r="U441" s="310"/>
      <c r="V441" s="310"/>
      <c r="W441" s="310"/>
      <c r="X441" s="310"/>
      <c r="Y441" s="310"/>
      <c r="Z441" s="310"/>
      <c r="AA441" s="310"/>
      <c r="AB441" s="310"/>
      <c r="AC441" s="310"/>
      <c r="AD441" s="310"/>
      <c r="AE441" s="310"/>
      <c r="AF441" s="310"/>
      <c r="AG441" s="310"/>
      <c r="AH441" s="310"/>
      <c r="AI441" s="310"/>
      <c r="AJ441" s="310"/>
      <c r="AK441" s="310"/>
      <c r="AL441" s="310"/>
      <c r="AM441" s="310"/>
      <c r="AN441" s="310"/>
      <c r="AO441" s="310"/>
      <c r="AP441" s="310"/>
      <c r="AQ441" s="310"/>
      <c r="AR441" s="310"/>
      <c r="AS441" s="310"/>
      <c r="AT441" s="310"/>
      <c r="AU441" s="310"/>
    </row>
    <row r="442" spans="9:47" s="312" customFormat="1" ht="12.75">
      <c r="I442" s="313"/>
      <c r="J442" s="313"/>
      <c r="L442" s="314"/>
      <c r="M442" s="315"/>
      <c r="N442" s="315"/>
      <c r="U442" s="310"/>
      <c r="V442" s="310"/>
      <c r="W442" s="310"/>
      <c r="X442" s="310"/>
      <c r="Y442" s="310"/>
      <c r="Z442" s="310"/>
      <c r="AA442" s="310"/>
      <c r="AB442" s="310"/>
      <c r="AC442" s="310"/>
      <c r="AD442" s="310"/>
      <c r="AE442" s="310"/>
      <c r="AF442" s="310"/>
      <c r="AG442" s="310"/>
      <c r="AH442" s="310"/>
      <c r="AI442" s="310"/>
      <c r="AJ442" s="310"/>
      <c r="AK442" s="310"/>
      <c r="AL442" s="310"/>
      <c r="AM442" s="310"/>
      <c r="AN442" s="310"/>
      <c r="AO442" s="310"/>
      <c r="AP442" s="310"/>
      <c r="AQ442" s="310"/>
      <c r="AR442" s="310"/>
      <c r="AS442" s="310"/>
      <c r="AT442" s="310"/>
      <c r="AU442" s="310"/>
    </row>
    <row r="443" spans="9:47" s="312" customFormat="1" ht="12.75">
      <c r="I443" s="313"/>
      <c r="J443" s="313"/>
      <c r="L443" s="314"/>
      <c r="M443" s="315"/>
      <c r="N443" s="315"/>
      <c r="U443" s="310"/>
      <c r="V443" s="310"/>
      <c r="W443" s="310"/>
      <c r="X443" s="310"/>
      <c r="Y443" s="310"/>
      <c r="Z443" s="310"/>
      <c r="AA443" s="310"/>
      <c r="AB443" s="310"/>
      <c r="AC443" s="310"/>
      <c r="AD443" s="310"/>
      <c r="AE443" s="310"/>
      <c r="AF443" s="310"/>
      <c r="AG443" s="310"/>
      <c r="AH443" s="310"/>
      <c r="AI443" s="310"/>
      <c r="AJ443" s="310"/>
      <c r="AK443" s="310"/>
      <c r="AL443" s="310"/>
      <c r="AM443" s="310"/>
      <c r="AN443" s="310"/>
      <c r="AO443" s="310"/>
      <c r="AP443" s="310"/>
      <c r="AQ443" s="310"/>
      <c r="AR443" s="310"/>
      <c r="AS443" s="310"/>
      <c r="AT443" s="310"/>
      <c r="AU443" s="310"/>
    </row>
    <row r="444" spans="9:47" s="312" customFormat="1" ht="12.75">
      <c r="I444" s="313"/>
      <c r="J444" s="313"/>
      <c r="L444" s="314"/>
      <c r="M444" s="315"/>
      <c r="N444" s="315"/>
      <c r="U444" s="310"/>
      <c r="V444" s="310"/>
      <c r="W444" s="310"/>
      <c r="X444" s="310"/>
      <c r="Y444" s="310"/>
      <c r="Z444" s="310"/>
      <c r="AA444" s="310"/>
      <c r="AB444" s="310"/>
      <c r="AC444" s="310"/>
      <c r="AD444" s="310"/>
      <c r="AE444" s="310"/>
      <c r="AF444" s="310"/>
      <c r="AG444" s="310"/>
      <c r="AH444" s="310"/>
      <c r="AI444" s="310"/>
      <c r="AJ444" s="310"/>
      <c r="AK444" s="310"/>
      <c r="AL444" s="310"/>
      <c r="AM444" s="310"/>
      <c r="AN444" s="310"/>
      <c r="AO444" s="310"/>
      <c r="AP444" s="310"/>
      <c r="AQ444" s="310"/>
      <c r="AR444" s="310"/>
      <c r="AS444" s="310"/>
      <c r="AT444" s="310"/>
      <c r="AU444" s="310"/>
    </row>
    <row r="445" spans="9:47" s="312" customFormat="1" ht="12.75">
      <c r="I445" s="313"/>
      <c r="J445" s="313"/>
      <c r="L445" s="314"/>
      <c r="M445" s="315"/>
      <c r="N445" s="315"/>
      <c r="U445" s="310"/>
      <c r="V445" s="310"/>
      <c r="W445" s="310"/>
      <c r="X445" s="310"/>
      <c r="Y445" s="310"/>
      <c r="Z445" s="310"/>
      <c r="AA445" s="310"/>
      <c r="AB445" s="310"/>
      <c r="AC445" s="310"/>
      <c r="AD445" s="310"/>
      <c r="AE445" s="310"/>
      <c r="AF445" s="310"/>
      <c r="AG445" s="310"/>
      <c r="AH445" s="310"/>
      <c r="AI445" s="310"/>
      <c r="AJ445" s="310"/>
      <c r="AK445" s="310"/>
      <c r="AL445" s="310"/>
      <c r="AM445" s="310"/>
      <c r="AN445" s="310"/>
      <c r="AO445" s="310"/>
      <c r="AP445" s="310"/>
      <c r="AQ445" s="310"/>
      <c r="AR445" s="310"/>
      <c r="AS445" s="310"/>
      <c r="AT445" s="310"/>
      <c r="AU445" s="310"/>
    </row>
    <row r="446" spans="9:47" s="312" customFormat="1" ht="12.75">
      <c r="I446" s="313"/>
      <c r="J446" s="313"/>
      <c r="L446" s="314"/>
      <c r="M446" s="315"/>
      <c r="N446" s="315"/>
      <c r="U446" s="310"/>
      <c r="V446" s="310"/>
      <c r="W446" s="310"/>
      <c r="X446" s="310"/>
      <c r="Y446" s="310"/>
      <c r="Z446" s="310"/>
      <c r="AA446" s="310"/>
      <c r="AB446" s="310"/>
      <c r="AC446" s="310"/>
      <c r="AD446" s="310"/>
      <c r="AE446" s="310"/>
      <c r="AF446" s="310"/>
      <c r="AG446" s="310"/>
      <c r="AH446" s="310"/>
      <c r="AI446" s="310"/>
      <c r="AJ446" s="310"/>
      <c r="AK446" s="310"/>
      <c r="AL446" s="310"/>
      <c r="AM446" s="310"/>
      <c r="AN446" s="310"/>
      <c r="AO446" s="310"/>
      <c r="AP446" s="310"/>
      <c r="AQ446" s="310"/>
      <c r="AR446" s="310"/>
      <c r="AS446" s="310"/>
      <c r="AT446" s="310"/>
      <c r="AU446" s="310"/>
    </row>
    <row r="447" spans="9:47" s="312" customFormat="1" ht="12.75">
      <c r="I447" s="313"/>
      <c r="J447" s="313"/>
      <c r="L447" s="314"/>
      <c r="M447" s="315"/>
      <c r="N447" s="315"/>
      <c r="U447" s="310"/>
      <c r="V447" s="310"/>
      <c r="W447" s="310"/>
      <c r="X447" s="310"/>
      <c r="Y447" s="310"/>
      <c r="Z447" s="310"/>
      <c r="AA447" s="310"/>
      <c r="AB447" s="310"/>
      <c r="AC447" s="310"/>
      <c r="AD447" s="310"/>
      <c r="AE447" s="310"/>
      <c r="AF447" s="310"/>
      <c r="AG447" s="310"/>
      <c r="AH447" s="310"/>
      <c r="AI447" s="310"/>
      <c r="AJ447" s="310"/>
      <c r="AK447" s="310"/>
      <c r="AL447" s="310"/>
      <c r="AM447" s="310"/>
      <c r="AN447" s="310"/>
      <c r="AO447" s="310"/>
      <c r="AP447" s="310"/>
      <c r="AQ447" s="310"/>
      <c r="AR447" s="310"/>
      <c r="AS447" s="310"/>
      <c r="AT447" s="310"/>
      <c r="AU447" s="310"/>
    </row>
    <row r="448" spans="9:47" s="312" customFormat="1" ht="12.75">
      <c r="I448" s="313"/>
      <c r="J448" s="313"/>
      <c r="L448" s="314"/>
      <c r="M448" s="315"/>
      <c r="N448" s="315"/>
      <c r="U448" s="310"/>
      <c r="V448" s="310"/>
      <c r="W448" s="310"/>
      <c r="X448" s="310"/>
      <c r="Y448" s="310"/>
      <c r="Z448" s="310"/>
      <c r="AA448" s="310"/>
      <c r="AB448" s="310"/>
      <c r="AC448" s="310"/>
      <c r="AD448" s="310"/>
      <c r="AE448" s="310"/>
      <c r="AF448" s="310"/>
      <c r="AG448" s="310"/>
      <c r="AH448" s="310"/>
      <c r="AI448" s="310"/>
      <c r="AJ448" s="310"/>
      <c r="AK448" s="310"/>
      <c r="AL448" s="310"/>
      <c r="AM448" s="310"/>
      <c r="AN448" s="310"/>
      <c r="AO448" s="310"/>
      <c r="AP448" s="310"/>
      <c r="AQ448" s="310"/>
      <c r="AR448" s="310"/>
      <c r="AS448" s="310"/>
      <c r="AT448" s="310"/>
      <c r="AU448" s="310"/>
    </row>
    <row r="449" spans="9:47" s="312" customFormat="1" ht="12.75">
      <c r="I449" s="313"/>
      <c r="J449" s="313"/>
      <c r="L449" s="314"/>
      <c r="M449" s="315"/>
      <c r="N449" s="315"/>
      <c r="U449" s="310"/>
      <c r="V449" s="310"/>
      <c r="W449" s="310"/>
      <c r="X449" s="310"/>
      <c r="Y449" s="310"/>
      <c r="Z449" s="310"/>
      <c r="AA449" s="310"/>
      <c r="AB449" s="310"/>
      <c r="AC449" s="310"/>
      <c r="AD449" s="310"/>
      <c r="AE449" s="310"/>
      <c r="AF449" s="310"/>
      <c r="AG449" s="310"/>
      <c r="AH449" s="310"/>
      <c r="AI449" s="310"/>
      <c r="AJ449" s="310"/>
      <c r="AK449" s="310"/>
      <c r="AL449" s="310"/>
      <c r="AM449" s="310"/>
      <c r="AN449" s="310"/>
      <c r="AO449" s="310"/>
      <c r="AP449" s="310"/>
      <c r="AQ449" s="310"/>
      <c r="AR449" s="310"/>
      <c r="AS449" s="310"/>
      <c r="AT449" s="310"/>
      <c r="AU449" s="310"/>
    </row>
    <row r="450" spans="9:47" s="312" customFormat="1" ht="12.75">
      <c r="I450" s="313"/>
      <c r="J450" s="313"/>
      <c r="L450" s="314"/>
      <c r="M450" s="315"/>
      <c r="N450" s="315"/>
      <c r="U450" s="310"/>
      <c r="V450" s="310"/>
      <c r="W450" s="310"/>
      <c r="X450" s="310"/>
      <c r="Y450" s="310"/>
      <c r="Z450" s="310"/>
      <c r="AA450" s="310"/>
      <c r="AB450" s="310"/>
      <c r="AC450" s="310"/>
      <c r="AD450" s="310"/>
      <c r="AE450" s="310"/>
      <c r="AF450" s="310"/>
      <c r="AG450" s="310"/>
      <c r="AH450" s="310"/>
      <c r="AI450" s="310"/>
      <c r="AJ450" s="310"/>
      <c r="AK450" s="310"/>
      <c r="AL450" s="310"/>
      <c r="AM450" s="310"/>
      <c r="AN450" s="310"/>
      <c r="AO450" s="310"/>
      <c r="AP450" s="310"/>
      <c r="AQ450" s="310"/>
      <c r="AR450" s="310"/>
      <c r="AS450" s="310"/>
      <c r="AT450" s="310"/>
      <c r="AU450" s="310"/>
    </row>
    <row r="451" spans="9:47" s="312" customFormat="1" ht="12.75">
      <c r="I451" s="313"/>
      <c r="J451" s="313"/>
      <c r="L451" s="314"/>
      <c r="M451" s="315"/>
      <c r="N451" s="315"/>
      <c r="U451" s="310"/>
      <c r="V451" s="310"/>
      <c r="W451" s="310"/>
      <c r="X451" s="310"/>
      <c r="Y451" s="310"/>
      <c r="Z451" s="310"/>
      <c r="AA451" s="310"/>
      <c r="AB451" s="310"/>
      <c r="AC451" s="310"/>
      <c r="AD451" s="310"/>
      <c r="AE451" s="310"/>
      <c r="AF451" s="310"/>
      <c r="AG451" s="310"/>
      <c r="AH451" s="310"/>
      <c r="AI451" s="310"/>
      <c r="AJ451" s="310"/>
      <c r="AK451" s="310"/>
      <c r="AL451" s="310"/>
      <c r="AM451" s="310"/>
      <c r="AN451" s="310"/>
      <c r="AO451" s="310"/>
      <c r="AP451" s="310"/>
      <c r="AQ451" s="310"/>
      <c r="AR451" s="310"/>
      <c r="AS451" s="310"/>
      <c r="AT451" s="310"/>
      <c r="AU451" s="310"/>
    </row>
    <row r="452" spans="9:47" s="312" customFormat="1" ht="12.75">
      <c r="I452" s="313"/>
      <c r="J452" s="313"/>
      <c r="L452" s="314"/>
      <c r="M452" s="315"/>
      <c r="N452" s="315"/>
      <c r="U452" s="310"/>
      <c r="V452" s="310"/>
      <c r="W452" s="310"/>
      <c r="X452" s="310"/>
      <c r="Y452" s="310"/>
      <c r="Z452" s="310"/>
      <c r="AA452" s="310"/>
      <c r="AB452" s="310"/>
      <c r="AC452" s="310"/>
      <c r="AD452" s="310"/>
      <c r="AE452" s="310"/>
      <c r="AF452" s="310"/>
      <c r="AG452" s="310"/>
      <c r="AH452" s="310"/>
      <c r="AI452" s="310"/>
      <c r="AJ452" s="310"/>
      <c r="AK452" s="310"/>
      <c r="AL452" s="310"/>
      <c r="AM452" s="310"/>
      <c r="AN452" s="310"/>
      <c r="AO452" s="310"/>
      <c r="AP452" s="310"/>
      <c r="AQ452" s="310"/>
      <c r="AR452" s="310"/>
      <c r="AS452" s="310"/>
      <c r="AT452" s="310"/>
      <c r="AU452" s="310"/>
    </row>
    <row r="453" spans="9:47" s="312" customFormat="1" ht="12.75">
      <c r="I453" s="313"/>
      <c r="J453" s="313"/>
      <c r="L453" s="314"/>
      <c r="M453" s="315"/>
      <c r="N453" s="315"/>
      <c r="U453" s="310"/>
      <c r="V453" s="310"/>
      <c r="W453" s="310"/>
      <c r="X453" s="310"/>
      <c r="Y453" s="310"/>
      <c r="Z453" s="310"/>
      <c r="AA453" s="310"/>
      <c r="AB453" s="310"/>
      <c r="AC453" s="310"/>
      <c r="AD453" s="310"/>
      <c r="AE453" s="310"/>
      <c r="AF453" s="310"/>
      <c r="AG453" s="310"/>
      <c r="AH453" s="310"/>
      <c r="AI453" s="310"/>
      <c r="AJ453" s="310"/>
      <c r="AK453" s="310"/>
      <c r="AL453" s="310"/>
      <c r="AM453" s="310"/>
      <c r="AN453" s="310"/>
      <c r="AO453" s="310"/>
      <c r="AP453" s="310"/>
      <c r="AQ453" s="310"/>
      <c r="AR453" s="310"/>
      <c r="AS453" s="310"/>
      <c r="AT453" s="310"/>
      <c r="AU453" s="310"/>
    </row>
    <row r="454" spans="9:47" s="312" customFormat="1" ht="12.75">
      <c r="I454" s="313"/>
      <c r="J454" s="313"/>
      <c r="L454" s="314"/>
      <c r="M454" s="315"/>
      <c r="N454" s="315"/>
      <c r="U454" s="310"/>
      <c r="V454" s="310"/>
      <c r="W454" s="310"/>
      <c r="X454" s="310"/>
      <c r="Y454" s="310"/>
      <c r="Z454" s="310"/>
      <c r="AA454" s="310"/>
      <c r="AB454" s="310"/>
      <c r="AC454" s="310"/>
      <c r="AD454" s="310"/>
      <c r="AE454" s="310"/>
      <c r="AF454" s="310"/>
      <c r="AG454" s="310"/>
      <c r="AH454" s="310"/>
      <c r="AI454" s="310"/>
      <c r="AJ454" s="310"/>
      <c r="AK454" s="310"/>
      <c r="AL454" s="310"/>
      <c r="AM454" s="310"/>
      <c r="AN454" s="310"/>
      <c r="AO454" s="310"/>
      <c r="AP454" s="310"/>
      <c r="AQ454" s="310"/>
      <c r="AR454" s="310"/>
      <c r="AS454" s="310"/>
      <c r="AT454" s="310"/>
      <c r="AU454" s="310"/>
    </row>
    <row r="455" spans="9:47" s="312" customFormat="1" ht="12.75">
      <c r="I455" s="313"/>
      <c r="J455" s="313"/>
      <c r="L455" s="314"/>
      <c r="M455" s="315"/>
      <c r="N455" s="315"/>
      <c r="U455" s="310"/>
      <c r="V455" s="310"/>
      <c r="W455" s="310"/>
      <c r="X455" s="310"/>
      <c r="Y455" s="310"/>
      <c r="Z455" s="310"/>
      <c r="AA455" s="310"/>
      <c r="AB455" s="310"/>
      <c r="AC455" s="310"/>
      <c r="AD455" s="310"/>
      <c r="AE455" s="310"/>
      <c r="AF455" s="310"/>
      <c r="AG455" s="310"/>
      <c r="AH455" s="310"/>
      <c r="AI455" s="310"/>
      <c r="AJ455" s="310"/>
      <c r="AK455" s="310"/>
      <c r="AL455" s="310"/>
      <c r="AM455" s="310"/>
      <c r="AN455" s="310"/>
      <c r="AO455" s="310"/>
      <c r="AP455" s="310"/>
      <c r="AQ455" s="310"/>
      <c r="AR455" s="310"/>
      <c r="AS455" s="310"/>
      <c r="AT455" s="310"/>
      <c r="AU455" s="310"/>
    </row>
    <row r="456" spans="9:47" s="312" customFormat="1" ht="12.75">
      <c r="I456" s="313"/>
      <c r="J456" s="313"/>
      <c r="L456" s="314"/>
      <c r="M456" s="315"/>
      <c r="N456" s="315"/>
      <c r="U456" s="310"/>
      <c r="V456" s="310"/>
      <c r="W456" s="310"/>
      <c r="X456" s="310"/>
      <c r="Y456" s="310"/>
      <c r="Z456" s="310"/>
      <c r="AA456" s="310"/>
      <c r="AB456" s="310"/>
      <c r="AC456" s="310"/>
      <c r="AD456" s="310"/>
      <c r="AE456" s="310"/>
      <c r="AF456" s="310"/>
      <c r="AG456" s="310"/>
      <c r="AH456" s="310"/>
      <c r="AI456" s="310"/>
      <c r="AJ456" s="310"/>
      <c r="AK456" s="310"/>
      <c r="AL456" s="310"/>
      <c r="AM456" s="310"/>
      <c r="AN456" s="310"/>
      <c r="AO456" s="310"/>
      <c r="AP456" s="310"/>
      <c r="AQ456" s="310"/>
      <c r="AR456" s="310"/>
      <c r="AS456" s="310"/>
      <c r="AT456" s="310"/>
      <c r="AU456" s="310"/>
    </row>
    <row r="457" spans="9:47" s="312" customFormat="1" ht="12.75">
      <c r="I457" s="313"/>
      <c r="J457" s="313"/>
      <c r="L457" s="314"/>
      <c r="M457" s="315"/>
      <c r="N457" s="315"/>
      <c r="U457" s="310"/>
      <c r="V457" s="310"/>
      <c r="W457" s="310"/>
      <c r="X457" s="310"/>
      <c r="Y457" s="310"/>
      <c r="Z457" s="310"/>
      <c r="AA457" s="310"/>
      <c r="AB457" s="310"/>
      <c r="AC457" s="310"/>
      <c r="AD457" s="310"/>
      <c r="AE457" s="310"/>
      <c r="AF457" s="310"/>
      <c r="AG457" s="310"/>
      <c r="AH457" s="310"/>
      <c r="AI457" s="310"/>
      <c r="AJ457" s="310"/>
      <c r="AK457" s="310"/>
      <c r="AL457" s="310"/>
      <c r="AM457" s="310"/>
      <c r="AN457" s="310"/>
      <c r="AO457" s="310"/>
      <c r="AP457" s="310"/>
      <c r="AQ457" s="310"/>
      <c r="AR457" s="310"/>
      <c r="AS457" s="310"/>
      <c r="AT457" s="310"/>
      <c r="AU457" s="310"/>
    </row>
    <row r="458" spans="9:47" s="312" customFormat="1" ht="12.75">
      <c r="I458" s="313"/>
      <c r="J458" s="313"/>
      <c r="L458" s="314"/>
      <c r="M458" s="315"/>
      <c r="N458" s="315"/>
      <c r="U458" s="310"/>
      <c r="V458" s="310"/>
      <c r="W458" s="310"/>
      <c r="X458" s="310"/>
      <c r="Y458" s="310"/>
      <c r="Z458" s="310"/>
      <c r="AA458" s="310"/>
      <c r="AB458" s="310"/>
      <c r="AC458" s="310"/>
      <c r="AD458" s="310"/>
      <c r="AE458" s="310"/>
      <c r="AF458" s="310"/>
      <c r="AG458" s="310"/>
      <c r="AH458" s="310"/>
      <c r="AI458" s="310"/>
      <c r="AJ458" s="310"/>
      <c r="AK458" s="310"/>
      <c r="AL458" s="310"/>
      <c r="AM458" s="310"/>
      <c r="AN458" s="310"/>
      <c r="AO458" s="310"/>
      <c r="AP458" s="310"/>
      <c r="AQ458" s="310"/>
      <c r="AR458" s="310"/>
      <c r="AS458" s="310"/>
      <c r="AT458" s="310"/>
      <c r="AU458" s="310"/>
    </row>
    <row r="459" spans="9:47" s="312" customFormat="1" ht="12.75">
      <c r="I459" s="313"/>
      <c r="J459" s="313"/>
      <c r="L459" s="314"/>
      <c r="M459" s="315"/>
      <c r="N459" s="315"/>
      <c r="U459" s="310"/>
      <c r="V459" s="310"/>
      <c r="W459" s="310"/>
      <c r="X459" s="310"/>
      <c r="Y459" s="310"/>
      <c r="Z459" s="310"/>
      <c r="AA459" s="310"/>
      <c r="AB459" s="310"/>
      <c r="AC459" s="310"/>
      <c r="AD459" s="310"/>
      <c r="AE459" s="310"/>
      <c r="AF459" s="310"/>
      <c r="AG459" s="310"/>
      <c r="AH459" s="310"/>
      <c r="AI459" s="310"/>
      <c r="AJ459" s="310"/>
      <c r="AK459" s="310"/>
      <c r="AL459" s="310"/>
      <c r="AM459" s="310"/>
      <c r="AN459" s="310"/>
      <c r="AO459" s="310"/>
      <c r="AP459" s="310"/>
      <c r="AQ459" s="310"/>
      <c r="AR459" s="310"/>
      <c r="AS459" s="310"/>
      <c r="AT459" s="310"/>
      <c r="AU459" s="310"/>
    </row>
    <row r="460" spans="9:47" s="312" customFormat="1" ht="12.75">
      <c r="I460" s="313"/>
      <c r="J460" s="313"/>
      <c r="L460" s="314"/>
      <c r="M460" s="315"/>
      <c r="N460" s="315"/>
      <c r="U460" s="310"/>
      <c r="V460" s="310"/>
      <c r="W460" s="310"/>
      <c r="X460" s="310"/>
      <c r="Y460" s="310"/>
      <c r="Z460" s="310"/>
      <c r="AA460" s="310"/>
      <c r="AB460" s="310"/>
      <c r="AC460" s="310"/>
      <c r="AD460" s="310"/>
      <c r="AE460" s="310"/>
      <c r="AF460" s="310"/>
      <c r="AG460" s="310"/>
      <c r="AH460" s="310"/>
      <c r="AI460" s="310"/>
      <c r="AJ460" s="310"/>
      <c r="AK460" s="310"/>
      <c r="AL460" s="310"/>
      <c r="AM460" s="310"/>
      <c r="AN460" s="310"/>
      <c r="AO460" s="310"/>
      <c r="AP460" s="310"/>
      <c r="AQ460" s="310"/>
      <c r="AR460" s="310"/>
      <c r="AS460" s="310"/>
      <c r="AT460" s="310"/>
      <c r="AU460" s="310"/>
    </row>
    <row r="461" spans="9:47" s="312" customFormat="1" ht="12.75">
      <c r="I461" s="313"/>
      <c r="J461" s="313"/>
      <c r="L461" s="314"/>
      <c r="M461" s="315"/>
      <c r="N461" s="315"/>
      <c r="U461" s="310"/>
      <c r="V461" s="310"/>
      <c r="W461" s="310"/>
      <c r="X461" s="310"/>
      <c r="Y461" s="310"/>
      <c r="Z461" s="310"/>
      <c r="AA461" s="310"/>
      <c r="AB461" s="310"/>
      <c r="AC461" s="310"/>
      <c r="AD461" s="310"/>
      <c r="AE461" s="310"/>
      <c r="AF461" s="310"/>
      <c r="AG461" s="310"/>
      <c r="AH461" s="310"/>
      <c r="AI461" s="310"/>
      <c r="AJ461" s="310"/>
      <c r="AK461" s="310"/>
      <c r="AL461" s="310"/>
      <c r="AM461" s="310"/>
      <c r="AN461" s="310"/>
      <c r="AO461" s="310"/>
      <c r="AP461" s="310"/>
      <c r="AQ461" s="310"/>
      <c r="AR461" s="310"/>
      <c r="AS461" s="310"/>
      <c r="AT461" s="310"/>
      <c r="AU461" s="310"/>
    </row>
    <row r="462" spans="9:47" s="312" customFormat="1" ht="12.75">
      <c r="I462" s="313"/>
      <c r="J462" s="313"/>
      <c r="L462" s="314"/>
      <c r="M462" s="315"/>
      <c r="N462" s="315"/>
      <c r="U462" s="310"/>
      <c r="V462" s="310"/>
      <c r="W462" s="310"/>
      <c r="X462" s="310"/>
      <c r="Y462" s="310"/>
      <c r="Z462" s="310"/>
      <c r="AA462" s="310"/>
      <c r="AB462" s="310"/>
      <c r="AC462" s="310"/>
      <c r="AD462" s="310"/>
      <c r="AE462" s="310"/>
      <c r="AF462" s="310"/>
      <c r="AG462" s="310"/>
      <c r="AH462" s="310"/>
      <c r="AI462" s="310"/>
      <c r="AJ462" s="310"/>
      <c r="AK462" s="310"/>
      <c r="AL462" s="310"/>
      <c r="AM462" s="310"/>
      <c r="AN462" s="310"/>
      <c r="AO462" s="310"/>
      <c r="AP462" s="310"/>
      <c r="AQ462" s="310"/>
      <c r="AR462" s="310"/>
      <c r="AS462" s="310"/>
      <c r="AT462" s="310"/>
      <c r="AU462" s="310"/>
    </row>
    <row r="463" spans="9:47" s="312" customFormat="1" ht="12.75">
      <c r="I463" s="313"/>
      <c r="J463" s="313"/>
      <c r="L463" s="314"/>
      <c r="M463" s="315"/>
      <c r="N463" s="315"/>
      <c r="U463" s="310"/>
      <c r="V463" s="310"/>
      <c r="W463" s="310"/>
      <c r="X463" s="310"/>
      <c r="Y463" s="310"/>
      <c r="Z463" s="310"/>
      <c r="AA463" s="310"/>
      <c r="AB463" s="310"/>
      <c r="AC463" s="310"/>
      <c r="AD463" s="310"/>
      <c r="AE463" s="310"/>
      <c r="AF463" s="310"/>
      <c r="AG463" s="310"/>
      <c r="AH463" s="310"/>
      <c r="AI463" s="310"/>
      <c r="AJ463" s="310"/>
      <c r="AK463" s="310"/>
      <c r="AL463" s="310"/>
      <c r="AM463" s="310"/>
      <c r="AN463" s="310"/>
      <c r="AO463" s="310"/>
      <c r="AP463" s="310"/>
      <c r="AQ463" s="310"/>
      <c r="AR463" s="310"/>
      <c r="AS463" s="310"/>
      <c r="AT463" s="310"/>
      <c r="AU463" s="310"/>
    </row>
    <row r="464" spans="9:47" s="312" customFormat="1" ht="12.75">
      <c r="I464" s="313"/>
      <c r="J464" s="313"/>
      <c r="L464" s="314"/>
      <c r="M464" s="315"/>
      <c r="N464" s="315"/>
      <c r="U464" s="310"/>
      <c r="V464" s="310"/>
      <c r="W464" s="310"/>
      <c r="X464" s="310"/>
      <c r="Y464" s="310"/>
      <c r="Z464" s="310"/>
      <c r="AA464" s="310"/>
      <c r="AB464" s="310"/>
      <c r="AC464" s="310"/>
      <c r="AD464" s="310"/>
      <c r="AE464" s="310"/>
      <c r="AF464" s="310"/>
      <c r="AG464" s="310"/>
      <c r="AH464" s="310"/>
      <c r="AI464" s="310"/>
      <c r="AJ464" s="310"/>
      <c r="AK464" s="310"/>
      <c r="AL464" s="310"/>
      <c r="AM464" s="310"/>
      <c r="AN464" s="310"/>
      <c r="AO464" s="310"/>
      <c r="AP464" s="310"/>
      <c r="AQ464" s="310"/>
      <c r="AR464" s="310"/>
      <c r="AS464" s="310"/>
      <c r="AT464" s="310"/>
      <c r="AU464" s="310"/>
    </row>
    <row r="465" spans="9:47" s="312" customFormat="1" ht="12.75">
      <c r="I465" s="313"/>
      <c r="J465" s="313"/>
      <c r="L465" s="314"/>
      <c r="M465" s="315"/>
      <c r="N465" s="315"/>
      <c r="U465" s="310"/>
      <c r="V465" s="310"/>
      <c r="W465" s="310"/>
      <c r="X465" s="310"/>
      <c r="Y465" s="310"/>
      <c r="Z465" s="310"/>
      <c r="AA465" s="310"/>
      <c r="AB465" s="310"/>
      <c r="AC465" s="310"/>
      <c r="AD465" s="310"/>
      <c r="AE465" s="310"/>
      <c r="AF465" s="310"/>
      <c r="AG465" s="310"/>
      <c r="AH465" s="310"/>
      <c r="AI465" s="310"/>
      <c r="AJ465" s="310"/>
      <c r="AK465" s="310"/>
      <c r="AL465" s="310"/>
      <c r="AM465" s="310"/>
      <c r="AN465" s="310"/>
      <c r="AO465" s="310"/>
      <c r="AP465" s="310"/>
      <c r="AQ465" s="310"/>
      <c r="AR465" s="310"/>
      <c r="AS465" s="310"/>
      <c r="AT465" s="310"/>
      <c r="AU465" s="310"/>
    </row>
    <row r="466" spans="9:47" s="312" customFormat="1" ht="12.75">
      <c r="I466" s="313"/>
      <c r="J466" s="313"/>
      <c r="L466" s="314"/>
      <c r="M466" s="315"/>
      <c r="N466" s="315"/>
      <c r="U466" s="310"/>
      <c r="V466" s="310"/>
      <c r="W466" s="310"/>
      <c r="X466" s="310"/>
      <c r="Y466" s="310"/>
      <c r="Z466" s="310"/>
      <c r="AA466" s="310"/>
      <c r="AB466" s="310"/>
      <c r="AC466" s="310"/>
      <c r="AD466" s="310"/>
      <c r="AE466" s="310"/>
      <c r="AF466" s="310"/>
      <c r="AG466" s="310"/>
      <c r="AH466" s="310"/>
      <c r="AI466" s="310"/>
      <c r="AJ466" s="310"/>
      <c r="AK466" s="310"/>
      <c r="AL466" s="310"/>
      <c r="AM466" s="310"/>
      <c r="AN466" s="310"/>
      <c r="AO466" s="310"/>
      <c r="AP466" s="310"/>
      <c r="AQ466" s="310"/>
      <c r="AR466" s="310"/>
      <c r="AS466" s="310"/>
      <c r="AT466" s="310"/>
      <c r="AU466" s="310"/>
    </row>
    <row r="467" spans="9:47" s="312" customFormat="1" ht="12.75">
      <c r="I467" s="313"/>
      <c r="J467" s="313"/>
      <c r="L467" s="314"/>
      <c r="M467" s="315"/>
      <c r="N467" s="315"/>
      <c r="U467" s="310"/>
      <c r="V467" s="310"/>
      <c r="W467" s="310"/>
      <c r="X467" s="310"/>
      <c r="Y467" s="310"/>
      <c r="Z467" s="310"/>
      <c r="AA467" s="310"/>
      <c r="AB467" s="310"/>
      <c r="AC467" s="310"/>
      <c r="AD467" s="310"/>
      <c r="AE467" s="310"/>
      <c r="AF467" s="310"/>
      <c r="AG467" s="310"/>
      <c r="AH467" s="310"/>
      <c r="AI467" s="310"/>
      <c r="AJ467" s="310"/>
      <c r="AK467" s="310"/>
      <c r="AL467" s="310"/>
      <c r="AM467" s="310"/>
      <c r="AN467" s="310"/>
      <c r="AO467" s="310"/>
      <c r="AP467" s="310"/>
      <c r="AQ467" s="310"/>
      <c r="AR467" s="310"/>
      <c r="AS467" s="310"/>
      <c r="AT467" s="310"/>
      <c r="AU467" s="310"/>
    </row>
    <row r="468" spans="9:47" s="312" customFormat="1" ht="12.75">
      <c r="I468" s="313"/>
      <c r="J468" s="313"/>
      <c r="L468" s="314"/>
      <c r="M468" s="315"/>
      <c r="N468" s="315"/>
      <c r="U468" s="310"/>
      <c r="V468" s="310"/>
      <c r="W468" s="310"/>
      <c r="X468" s="310"/>
      <c r="Y468" s="310"/>
      <c r="Z468" s="310"/>
      <c r="AA468" s="310"/>
      <c r="AB468" s="310"/>
      <c r="AC468" s="310"/>
      <c r="AD468" s="310"/>
      <c r="AE468" s="310"/>
      <c r="AF468" s="310"/>
      <c r="AG468" s="310"/>
      <c r="AH468" s="310"/>
      <c r="AI468" s="310"/>
      <c r="AJ468" s="310"/>
      <c r="AK468" s="310"/>
      <c r="AL468" s="310"/>
      <c r="AM468" s="310"/>
      <c r="AN468" s="310"/>
      <c r="AO468" s="310"/>
      <c r="AP468" s="310"/>
      <c r="AQ468" s="310"/>
      <c r="AR468" s="310"/>
      <c r="AS468" s="310"/>
      <c r="AT468" s="310"/>
      <c r="AU468" s="310"/>
    </row>
    <row r="469" spans="9:47" s="312" customFormat="1" ht="12.75">
      <c r="I469" s="313"/>
      <c r="J469" s="313"/>
      <c r="L469" s="314"/>
      <c r="M469" s="315"/>
      <c r="N469" s="315"/>
      <c r="U469" s="310"/>
      <c r="V469" s="310"/>
      <c r="W469" s="310"/>
      <c r="X469" s="310"/>
      <c r="Y469" s="310"/>
      <c r="Z469" s="310"/>
      <c r="AA469" s="310"/>
      <c r="AB469" s="310"/>
      <c r="AC469" s="310"/>
      <c r="AD469" s="310"/>
      <c r="AE469" s="310"/>
      <c r="AF469" s="310"/>
      <c r="AG469" s="310"/>
      <c r="AH469" s="310"/>
      <c r="AI469" s="310"/>
      <c r="AJ469" s="310"/>
      <c r="AK469" s="310"/>
      <c r="AL469" s="310"/>
      <c r="AM469" s="310"/>
      <c r="AN469" s="310"/>
      <c r="AO469" s="310"/>
      <c r="AP469" s="310"/>
      <c r="AQ469" s="310"/>
      <c r="AR469" s="310"/>
      <c r="AS469" s="310"/>
      <c r="AT469" s="310"/>
      <c r="AU469" s="310"/>
    </row>
    <row r="470" spans="9:47" s="312" customFormat="1" ht="12.75">
      <c r="I470" s="313"/>
      <c r="J470" s="313"/>
      <c r="L470" s="314"/>
      <c r="M470" s="315"/>
      <c r="N470" s="315"/>
      <c r="U470" s="310"/>
      <c r="V470" s="310"/>
      <c r="W470" s="310"/>
      <c r="X470" s="310"/>
      <c r="Y470" s="310"/>
      <c r="Z470" s="310"/>
      <c r="AA470" s="310"/>
      <c r="AB470" s="310"/>
      <c r="AC470" s="310"/>
      <c r="AD470" s="310"/>
      <c r="AE470" s="310"/>
      <c r="AF470" s="310"/>
      <c r="AG470" s="310"/>
      <c r="AH470" s="310"/>
      <c r="AI470" s="310"/>
      <c r="AJ470" s="310"/>
      <c r="AK470" s="310"/>
      <c r="AL470" s="310"/>
      <c r="AM470" s="310"/>
      <c r="AN470" s="310"/>
      <c r="AO470" s="310"/>
      <c r="AP470" s="310"/>
      <c r="AQ470" s="310"/>
      <c r="AR470" s="310"/>
      <c r="AS470" s="310"/>
      <c r="AT470" s="310"/>
      <c r="AU470" s="310"/>
    </row>
    <row r="471" spans="9:47" s="312" customFormat="1" ht="12.75">
      <c r="I471" s="313"/>
      <c r="J471" s="313"/>
      <c r="L471" s="314"/>
      <c r="M471" s="315"/>
      <c r="N471" s="315"/>
      <c r="U471" s="310"/>
      <c r="V471" s="310"/>
      <c r="W471" s="310"/>
      <c r="X471" s="310"/>
      <c r="Y471" s="310"/>
      <c r="Z471" s="310"/>
      <c r="AA471" s="310"/>
      <c r="AB471" s="310"/>
      <c r="AC471" s="310"/>
      <c r="AD471" s="310"/>
      <c r="AE471" s="310"/>
      <c r="AF471" s="310"/>
      <c r="AG471" s="310"/>
      <c r="AH471" s="310"/>
      <c r="AI471" s="310"/>
      <c r="AJ471" s="310"/>
      <c r="AK471" s="310"/>
      <c r="AL471" s="310"/>
      <c r="AM471" s="310"/>
      <c r="AN471" s="310"/>
      <c r="AO471" s="310"/>
      <c r="AP471" s="310"/>
      <c r="AQ471" s="310"/>
      <c r="AR471" s="310"/>
      <c r="AS471" s="310"/>
      <c r="AT471" s="310"/>
      <c r="AU471" s="310"/>
    </row>
    <row r="472" spans="9:47" s="312" customFormat="1" ht="12.75">
      <c r="I472" s="313"/>
      <c r="J472" s="313"/>
      <c r="L472" s="314"/>
      <c r="M472" s="315"/>
      <c r="N472" s="315"/>
      <c r="U472" s="310"/>
      <c r="V472" s="310"/>
      <c r="W472" s="310"/>
      <c r="X472" s="310"/>
      <c r="Y472" s="310"/>
      <c r="Z472" s="310"/>
      <c r="AA472" s="310"/>
      <c r="AB472" s="310"/>
      <c r="AC472" s="310"/>
      <c r="AD472" s="310"/>
      <c r="AE472" s="310"/>
      <c r="AF472" s="310"/>
      <c r="AG472" s="310"/>
      <c r="AH472" s="310"/>
      <c r="AI472" s="310"/>
      <c r="AJ472" s="310"/>
      <c r="AK472" s="310"/>
      <c r="AL472" s="310"/>
      <c r="AM472" s="310"/>
      <c r="AN472" s="310"/>
      <c r="AO472" s="310"/>
      <c r="AP472" s="310"/>
      <c r="AQ472" s="310"/>
      <c r="AR472" s="310"/>
      <c r="AS472" s="310"/>
      <c r="AT472" s="310"/>
      <c r="AU472" s="310"/>
    </row>
    <row r="473" spans="9:47" s="312" customFormat="1" ht="12.75">
      <c r="I473" s="313"/>
      <c r="J473" s="313"/>
      <c r="L473" s="314"/>
      <c r="M473" s="315"/>
      <c r="N473" s="315"/>
      <c r="U473" s="310"/>
      <c r="V473" s="310"/>
      <c r="W473" s="310"/>
      <c r="X473" s="310"/>
      <c r="Y473" s="310"/>
      <c r="Z473" s="310"/>
      <c r="AA473" s="310"/>
      <c r="AB473" s="310"/>
      <c r="AC473" s="310"/>
      <c r="AD473" s="310"/>
      <c r="AE473" s="310"/>
      <c r="AF473" s="310"/>
      <c r="AG473" s="310"/>
      <c r="AH473" s="310"/>
      <c r="AI473" s="310"/>
      <c r="AJ473" s="310"/>
      <c r="AK473" s="310"/>
      <c r="AL473" s="310"/>
      <c r="AM473" s="310"/>
      <c r="AN473" s="310"/>
      <c r="AO473" s="310"/>
      <c r="AP473" s="310"/>
      <c r="AQ473" s="310"/>
      <c r="AR473" s="310"/>
      <c r="AS473" s="310"/>
      <c r="AT473" s="310"/>
      <c r="AU473" s="310"/>
    </row>
    <row r="474" spans="9:47" s="312" customFormat="1" ht="12.75">
      <c r="I474" s="313"/>
      <c r="J474" s="313"/>
      <c r="L474" s="314"/>
      <c r="M474" s="315"/>
      <c r="N474" s="315"/>
      <c r="U474" s="310"/>
      <c r="V474" s="310"/>
      <c r="W474" s="310"/>
      <c r="X474" s="310"/>
      <c r="Y474" s="310"/>
      <c r="Z474" s="310"/>
      <c r="AA474" s="310"/>
      <c r="AB474" s="310"/>
      <c r="AC474" s="310"/>
      <c r="AD474" s="310"/>
      <c r="AE474" s="310"/>
      <c r="AF474" s="310"/>
      <c r="AG474" s="310"/>
      <c r="AH474" s="310"/>
      <c r="AI474" s="310"/>
      <c r="AJ474" s="310"/>
      <c r="AK474" s="310"/>
      <c r="AL474" s="310"/>
      <c r="AM474" s="310"/>
      <c r="AN474" s="310"/>
      <c r="AO474" s="310"/>
      <c r="AP474" s="310"/>
      <c r="AQ474" s="310"/>
      <c r="AR474" s="310"/>
      <c r="AS474" s="310"/>
      <c r="AT474" s="310"/>
      <c r="AU474" s="310"/>
    </row>
    <row r="475" spans="9:47" s="312" customFormat="1" ht="12.75">
      <c r="I475" s="313"/>
      <c r="J475" s="313"/>
      <c r="L475" s="314"/>
      <c r="M475" s="315"/>
      <c r="N475" s="315"/>
      <c r="U475" s="310"/>
      <c r="V475" s="310"/>
      <c r="W475" s="310"/>
      <c r="X475" s="310"/>
      <c r="Y475" s="310"/>
      <c r="Z475" s="310"/>
      <c r="AA475" s="310"/>
      <c r="AB475" s="310"/>
      <c r="AC475" s="310"/>
      <c r="AD475" s="310"/>
      <c r="AE475" s="310"/>
      <c r="AF475" s="310"/>
      <c r="AG475" s="310"/>
      <c r="AH475" s="310"/>
      <c r="AI475" s="310"/>
      <c r="AJ475" s="310"/>
      <c r="AK475" s="310"/>
      <c r="AL475" s="310"/>
      <c r="AM475" s="310"/>
      <c r="AN475" s="310"/>
      <c r="AO475" s="310"/>
      <c r="AP475" s="310"/>
      <c r="AQ475" s="310"/>
      <c r="AR475" s="310"/>
      <c r="AS475" s="310"/>
      <c r="AT475" s="310"/>
      <c r="AU475" s="310"/>
    </row>
    <row r="476" spans="9:47" s="312" customFormat="1" ht="12.75">
      <c r="I476" s="313"/>
      <c r="J476" s="313"/>
      <c r="L476" s="314"/>
      <c r="M476" s="315"/>
      <c r="N476" s="315"/>
      <c r="U476" s="310"/>
      <c r="V476" s="310"/>
      <c r="W476" s="310"/>
      <c r="X476" s="310"/>
      <c r="Y476" s="310"/>
      <c r="Z476" s="310"/>
      <c r="AA476" s="310"/>
      <c r="AB476" s="310"/>
      <c r="AC476" s="310"/>
      <c r="AD476" s="310"/>
      <c r="AE476" s="310"/>
      <c r="AF476" s="310"/>
      <c r="AG476" s="310"/>
      <c r="AH476" s="310"/>
      <c r="AI476" s="310"/>
      <c r="AJ476" s="310"/>
      <c r="AK476" s="310"/>
      <c r="AL476" s="310"/>
      <c r="AM476" s="310"/>
      <c r="AN476" s="310"/>
      <c r="AO476" s="310"/>
      <c r="AP476" s="310"/>
      <c r="AQ476" s="310"/>
      <c r="AR476" s="310"/>
      <c r="AS476" s="310"/>
      <c r="AT476" s="310"/>
      <c r="AU476" s="310"/>
    </row>
    <row r="477" spans="9:47" s="312" customFormat="1" ht="12.75">
      <c r="I477" s="313"/>
      <c r="J477" s="313"/>
      <c r="L477" s="314"/>
      <c r="M477" s="315"/>
      <c r="N477" s="315"/>
      <c r="U477" s="310"/>
      <c r="V477" s="310"/>
      <c r="W477" s="310"/>
      <c r="X477" s="310"/>
      <c r="Y477" s="310"/>
      <c r="Z477" s="310"/>
      <c r="AA477" s="310"/>
      <c r="AB477" s="310"/>
      <c r="AC477" s="310"/>
      <c r="AD477" s="310"/>
      <c r="AE477" s="310"/>
      <c r="AF477" s="310"/>
      <c r="AG477" s="310"/>
      <c r="AH477" s="310"/>
      <c r="AI477" s="310"/>
      <c r="AJ477" s="310"/>
      <c r="AK477" s="310"/>
      <c r="AL477" s="310"/>
      <c r="AM477" s="310"/>
      <c r="AN477" s="310"/>
      <c r="AO477" s="310"/>
      <c r="AP477" s="310"/>
      <c r="AQ477" s="310"/>
      <c r="AR477" s="310"/>
      <c r="AS477" s="310"/>
      <c r="AT477" s="310"/>
      <c r="AU477" s="310"/>
    </row>
    <row r="478" spans="9:47" s="312" customFormat="1" ht="12.75">
      <c r="I478" s="313"/>
      <c r="J478" s="313"/>
      <c r="L478" s="314"/>
      <c r="M478" s="315"/>
      <c r="N478" s="315"/>
      <c r="U478" s="310"/>
      <c r="V478" s="310"/>
      <c r="W478" s="310"/>
      <c r="X478" s="310"/>
      <c r="Y478" s="310"/>
      <c r="Z478" s="310"/>
      <c r="AA478" s="310"/>
      <c r="AB478" s="310"/>
      <c r="AC478" s="310"/>
      <c r="AD478" s="310"/>
      <c r="AE478" s="310"/>
      <c r="AF478" s="310"/>
      <c r="AG478" s="310"/>
      <c r="AH478" s="310"/>
      <c r="AI478" s="310"/>
      <c r="AJ478" s="310"/>
      <c r="AK478" s="310"/>
      <c r="AL478" s="310"/>
      <c r="AM478" s="310"/>
      <c r="AN478" s="310"/>
      <c r="AO478" s="310"/>
      <c r="AP478" s="310"/>
      <c r="AQ478" s="310"/>
      <c r="AR478" s="310"/>
      <c r="AS478" s="310"/>
      <c r="AT478" s="310"/>
      <c r="AU478" s="310"/>
    </row>
    <row r="479" spans="9:47" s="312" customFormat="1" ht="12.75">
      <c r="I479" s="313"/>
      <c r="J479" s="313"/>
      <c r="L479" s="314"/>
      <c r="M479" s="315"/>
      <c r="N479" s="315"/>
      <c r="U479" s="310"/>
      <c r="V479" s="310"/>
      <c r="W479" s="310"/>
      <c r="X479" s="310"/>
      <c r="Y479" s="310"/>
      <c r="Z479" s="310"/>
      <c r="AA479" s="310"/>
      <c r="AB479" s="310"/>
      <c r="AC479" s="310"/>
      <c r="AD479" s="310"/>
      <c r="AE479" s="310"/>
      <c r="AF479" s="310"/>
      <c r="AG479" s="310"/>
      <c r="AH479" s="310"/>
      <c r="AI479" s="310"/>
      <c r="AJ479" s="310"/>
      <c r="AK479" s="310"/>
      <c r="AL479" s="310"/>
      <c r="AM479" s="310"/>
      <c r="AN479" s="310"/>
      <c r="AO479" s="310"/>
      <c r="AP479" s="310"/>
      <c r="AQ479" s="310"/>
      <c r="AR479" s="310"/>
      <c r="AS479" s="310"/>
      <c r="AT479" s="310"/>
      <c r="AU479" s="310"/>
    </row>
    <row r="480" spans="9:47" s="312" customFormat="1" ht="12.75">
      <c r="I480" s="313"/>
      <c r="J480" s="313"/>
      <c r="L480" s="314"/>
      <c r="M480" s="315"/>
      <c r="N480" s="315"/>
      <c r="U480" s="310"/>
      <c r="V480" s="310"/>
      <c r="W480" s="310"/>
      <c r="X480" s="310"/>
      <c r="Y480" s="310"/>
      <c r="Z480" s="310"/>
      <c r="AA480" s="310"/>
      <c r="AB480" s="310"/>
      <c r="AC480" s="310"/>
      <c r="AD480" s="310"/>
      <c r="AE480" s="310"/>
      <c r="AF480" s="310"/>
      <c r="AG480" s="310"/>
      <c r="AH480" s="310"/>
      <c r="AI480" s="310"/>
      <c r="AJ480" s="310"/>
      <c r="AK480" s="310"/>
      <c r="AL480" s="310"/>
      <c r="AM480" s="310"/>
      <c r="AN480" s="310"/>
      <c r="AO480" s="310"/>
      <c r="AP480" s="310"/>
      <c r="AQ480" s="310"/>
      <c r="AR480" s="310"/>
      <c r="AS480" s="310"/>
      <c r="AT480" s="310"/>
      <c r="AU480" s="310"/>
    </row>
    <row r="481" spans="9:47" s="312" customFormat="1" ht="12.75">
      <c r="I481" s="313"/>
      <c r="J481" s="313"/>
      <c r="L481" s="314"/>
      <c r="M481" s="315"/>
      <c r="N481" s="315"/>
      <c r="U481" s="310"/>
      <c r="V481" s="310"/>
      <c r="W481" s="310"/>
      <c r="X481" s="310"/>
      <c r="Y481" s="310"/>
      <c r="Z481" s="310"/>
      <c r="AA481" s="310"/>
      <c r="AB481" s="310"/>
      <c r="AC481" s="310"/>
      <c r="AD481" s="310"/>
      <c r="AE481" s="310"/>
      <c r="AF481" s="310"/>
      <c r="AG481" s="310"/>
      <c r="AH481" s="310"/>
      <c r="AI481" s="310"/>
      <c r="AJ481" s="310"/>
      <c r="AK481" s="310"/>
      <c r="AL481" s="310"/>
      <c r="AM481" s="310"/>
      <c r="AN481" s="310"/>
      <c r="AO481" s="310"/>
      <c r="AP481" s="310"/>
      <c r="AQ481" s="310"/>
      <c r="AR481" s="310"/>
      <c r="AS481" s="310"/>
      <c r="AT481" s="310"/>
      <c r="AU481" s="310"/>
    </row>
    <row r="482" spans="9:47" s="312" customFormat="1" ht="12.75">
      <c r="I482" s="313"/>
      <c r="J482" s="313"/>
      <c r="L482" s="314"/>
      <c r="M482" s="315"/>
      <c r="N482" s="315"/>
      <c r="U482" s="310"/>
      <c r="V482" s="310"/>
      <c r="W482" s="310"/>
      <c r="X482" s="310"/>
      <c r="Y482" s="310"/>
      <c r="Z482" s="310"/>
      <c r="AA482" s="310"/>
      <c r="AB482" s="310"/>
      <c r="AC482" s="310"/>
      <c r="AD482" s="310"/>
      <c r="AE482" s="310"/>
      <c r="AF482" s="310"/>
      <c r="AG482" s="310"/>
      <c r="AH482" s="310"/>
      <c r="AI482" s="310"/>
      <c r="AJ482" s="310"/>
      <c r="AK482" s="310"/>
      <c r="AL482" s="310"/>
      <c r="AM482" s="310"/>
      <c r="AN482" s="310"/>
      <c r="AO482" s="310"/>
      <c r="AP482" s="310"/>
      <c r="AQ482" s="310"/>
      <c r="AR482" s="310"/>
      <c r="AS482" s="310"/>
      <c r="AT482" s="310"/>
      <c r="AU482" s="310"/>
    </row>
    <row r="483" spans="9:47" s="312" customFormat="1" ht="12.75">
      <c r="I483" s="313"/>
      <c r="J483" s="313"/>
      <c r="L483" s="314"/>
      <c r="M483" s="315"/>
      <c r="N483" s="315"/>
      <c r="U483" s="310"/>
      <c r="V483" s="310"/>
      <c r="W483" s="310"/>
      <c r="X483" s="310"/>
      <c r="Y483" s="310"/>
      <c r="Z483" s="310"/>
      <c r="AA483" s="310"/>
      <c r="AB483" s="310"/>
      <c r="AC483" s="310"/>
      <c r="AD483" s="310"/>
      <c r="AE483" s="310"/>
      <c r="AF483" s="310"/>
      <c r="AG483" s="310"/>
      <c r="AH483" s="310"/>
      <c r="AI483" s="310"/>
      <c r="AJ483" s="310"/>
      <c r="AK483" s="310"/>
      <c r="AL483" s="310"/>
      <c r="AM483" s="310"/>
      <c r="AN483" s="310"/>
      <c r="AO483" s="310"/>
      <c r="AP483" s="310"/>
      <c r="AQ483" s="310"/>
      <c r="AR483" s="310"/>
      <c r="AS483" s="310"/>
      <c r="AT483" s="310"/>
      <c r="AU483" s="310"/>
    </row>
    <row r="484" spans="9:47" s="312" customFormat="1" ht="12.75">
      <c r="I484" s="313"/>
      <c r="J484" s="313"/>
      <c r="L484" s="314"/>
      <c r="M484" s="315"/>
      <c r="N484" s="315"/>
      <c r="U484" s="310"/>
      <c r="V484" s="310"/>
      <c r="W484" s="310"/>
      <c r="X484" s="310"/>
      <c r="Y484" s="310"/>
      <c r="Z484" s="310"/>
      <c r="AA484" s="310"/>
      <c r="AB484" s="310"/>
      <c r="AC484" s="310"/>
      <c r="AD484" s="310"/>
      <c r="AE484" s="310"/>
      <c r="AF484" s="310"/>
      <c r="AG484" s="310"/>
      <c r="AH484" s="310"/>
      <c r="AI484" s="310"/>
      <c r="AJ484" s="310"/>
      <c r="AK484" s="310"/>
      <c r="AL484" s="310"/>
      <c r="AM484" s="310"/>
      <c r="AN484" s="310"/>
      <c r="AO484" s="310"/>
      <c r="AP484" s="310"/>
      <c r="AQ484" s="310"/>
      <c r="AR484" s="310"/>
      <c r="AS484" s="310"/>
      <c r="AT484" s="310"/>
      <c r="AU484" s="310"/>
    </row>
    <row r="485" spans="9:47" s="312" customFormat="1" ht="12.75">
      <c r="I485" s="313"/>
      <c r="J485" s="313"/>
      <c r="L485" s="314"/>
      <c r="M485" s="315"/>
      <c r="N485" s="315"/>
      <c r="U485" s="310"/>
      <c r="V485" s="310"/>
      <c r="W485" s="310"/>
      <c r="X485" s="310"/>
      <c r="Y485" s="310"/>
      <c r="Z485" s="310"/>
      <c r="AA485" s="310"/>
      <c r="AB485" s="310"/>
      <c r="AC485" s="310"/>
      <c r="AD485" s="310"/>
      <c r="AE485" s="310"/>
      <c r="AF485" s="310"/>
      <c r="AG485" s="310"/>
      <c r="AH485" s="310"/>
      <c r="AI485" s="310"/>
      <c r="AJ485" s="310"/>
      <c r="AK485" s="310"/>
      <c r="AL485" s="310"/>
      <c r="AM485" s="310"/>
      <c r="AN485" s="310"/>
      <c r="AO485" s="310"/>
      <c r="AP485" s="310"/>
      <c r="AQ485" s="310"/>
      <c r="AR485" s="310"/>
      <c r="AS485" s="310"/>
      <c r="AT485" s="310"/>
      <c r="AU485" s="310"/>
    </row>
    <row r="486" spans="9:47" s="312" customFormat="1" ht="12.75">
      <c r="I486" s="313"/>
      <c r="J486" s="313"/>
      <c r="L486" s="314"/>
      <c r="M486" s="315"/>
      <c r="N486" s="315"/>
      <c r="U486" s="310"/>
      <c r="V486" s="310"/>
      <c r="W486" s="310"/>
      <c r="X486" s="310"/>
      <c r="Y486" s="310"/>
      <c r="Z486" s="310"/>
      <c r="AA486" s="310"/>
      <c r="AB486" s="310"/>
      <c r="AC486" s="310"/>
      <c r="AD486" s="310"/>
      <c r="AE486" s="310"/>
      <c r="AF486" s="310"/>
      <c r="AG486" s="310"/>
      <c r="AH486" s="310"/>
      <c r="AI486" s="310"/>
      <c r="AJ486" s="310"/>
      <c r="AK486" s="310"/>
      <c r="AL486" s="310"/>
      <c r="AM486" s="310"/>
      <c r="AN486" s="310"/>
      <c r="AO486" s="310"/>
      <c r="AP486" s="310"/>
      <c r="AQ486" s="310"/>
      <c r="AR486" s="310"/>
      <c r="AS486" s="310"/>
      <c r="AT486" s="310"/>
      <c r="AU486" s="310"/>
    </row>
    <row r="487" spans="9:47" s="312" customFormat="1" ht="12.75">
      <c r="I487" s="313"/>
      <c r="J487" s="313"/>
      <c r="L487" s="314"/>
      <c r="M487" s="315"/>
      <c r="N487" s="315"/>
      <c r="U487" s="310"/>
      <c r="V487" s="310"/>
      <c r="W487" s="310"/>
      <c r="X487" s="310"/>
      <c r="Y487" s="310"/>
      <c r="Z487" s="310"/>
      <c r="AA487" s="310"/>
      <c r="AB487" s="310"/>
      <c r="AC487" s="310"/>
      <c r="AD487" s="310"/>
      <c r="AE487" s="310"/>
      <c r="AF487" s="310"/>
      <c r="AG487" s="310"/>
      <c r="AH487" s="310"/>
      <c r="AI487" s="310"/>
      <c r="AJ487" s="310"/>
      <c r="AK487" s="310"/>
      <c r="AL487" s="310"/>
      <c r="AM487" s="310"/>
      <c r="AN487" s="310"/>
      <c r="AO487" s="310"/>
      <c r="AP487" s="310"/>
      <c r="AQ487" s="310"/>
      <c r="AR487" s="310"/>
      <c r="AS487" s="310"/>
      <c r="AT487" s="310"/>
      <c r="AU487" s="310"/>
    </row>
    <row r="488" spans="9:47" s="312" customFormat="1" ht="12.75">
      <c r="I488" s="313"/>
      <c r="J488" s="313"/>
      <c r="L488" s="314"/>
      <c r="M488" s="315"/>
      <c r="N488" s="315"/>
      <c r="U488" s="310"/>
      <c r="V488" s="310"/>
      <c r="W488" s="310"/>
      <c r="X488" s="310"/>
      <c r="Y488" s="310"/>
      <c r="Z488" s="310"/>
      <c r="AA488" s="310"/>
      <c r="AB488" s="310"/>
      <c r="AC488" s="310"/>
      <c r="AD488" s="310"/>
      <c r="AE488" s="310"/>
      <c r="AF488" s="310"/>
      <c r="AG488" s="310"/>
      <c r="AH488" s="310"/>
      <c r="AI488" s="310"/>
      <c r="AJ488" s="310"/>
      <c r="AK488" s="310"/>
      <c r="AL488" s="310"/>
      <c r="AM488" s="310"/>
      <c r="AN488" s="310"/>
      <c r="AO488" s="310"/>
      <c r="AP488" s="310"/>
      <c r="AQ488" s="310"/>
      <c r="AR488" s="310"/>
      <c r="AS488" s="310"/>
      <c r="AT488" s="310"/>
      <c r="AU488" s="310"/>
    </row>
    <row r="489" spans="9:47" s="312" customFormat="1" ht="12.75">
      <c r="I489" s="313"/>
      <c r="J489" s="313"/>
      <c r="L489" s="314"/>
      <c r="M489" s="315"/>
      <c r="N489" s="315"/>
      <c r="U489" s="310"/>
      <c r="V489" s="310"/>
      <c r="W489" s="310"/>
      <c r="X489" s="310"/>
      <c r="Y489" s="310"/>
      <c r="Z489" s="310"/>
      <c r="AA489" s="310"/>
      <c r="AB489" s="310"/>
      <c r="AC489" s="310"/>
      <c r="AD489" s="310"/>
      <c r="AE489" s="310"/>
      <c r="AF489" s="310"/>
      <c r="AG489" s="310"/>
      <c r="AH489" s="310"/>
      <c r="AI489" s="310"/>
      <c r="AJ489" s="310"/>
      <c r="AK489" s="310"/>
      <c r="AL489" s="310"/>
      <c r="AM489" s="310"/>
      <c r="AN489" s="310"/>
      <c r="AO489" s="310"/>
      <c r="AP489" s="310"/>
      <c r="AQ489" s="310"/>
      <c r="AR489" s="310"/>
      <c r="AS489" s="310"/>
      <c r="AT489" s="310"/>
      <c r="AU489" s="310"/>
    </row>
    <row r="490" spans="9:47" s="312" customFormat="1" ht="12.75">
      <c r="I490" s="313"/>
      <c r="J490" s="313"/>
      <c r="L490" s="314"/>
      <c r="M490" s="315"/>
      <c r="N490" s="315"/>
      <c r="U490" s="310"/>
      <c r="V490" s="310"/>
      <c r="W490" s="310"/>
      <c r="X490" s="310"/>
      <c r="Y490" s="310"/>
      <c r="Z490" s="310"/>
      <c r="AA490" s="310"/>
      <c r="AB490" s="310"/>
      <c r="AC490" s="310"/>
      <c r="AD490" s="310"/>
      <c r="AE490" s="310"/>
      <c r="AF490" s="310"/>
      <c r="AG490" s="310"/>
      <c r="AH490" s="310"/>
      <c r="AI490" s="310"/>
      <c r="AJ490" s="310"/>
      <c r="AK490" s="310"/>
      <c r="AL490" s="310"/>
      <c r="AM490" s="310"/>
      <c r="AN490" s="310"/>
      <c r="AO490" s="310"/>
      <c r="AP490" s="310"/>
      <c r="AQ490" s="310"/>
      <c r="AR490" s="310"/>
      <c r="AS490" s="310"/>
      <c r="AT490" s="310"/>
      <c r="AU490" s="310"/>
    </row>
    <row r="491" spans="9:47" s="312" customFormat="1" ht="12.75">
      <c r="I491" s="313"/>
      <c r="J491" s="313"/>
      <c r="L491" s="314"/>
      <c r="M491" s="315"/>
      <c r="N491" s="315"/>
      <c r="U491" s="310"/>
      <c r="V491" s="310"/>
      <c r="W491" s="310"/>
      <c r="X491" s="310"/>
      <c r="Y491" s="310"/>
      <c r="Z491" s="310"/>
      <c r="AA491" s="310"/>
      <c r="AB491" s="310"/>
      <c r="AC491" s="310"/>
      <c r="AD491" s="310"/>
      <c r="AE491" s="310"/>
      <c r="AF491" s="310"/>
      <c r="AG491" s="310"/>
      <c r="AH491" s="310"/>
      <c r="AI491" s="310"/>
      <c r="AJ491" s="310"/>
      <c r="AK491" s="310"/>
      <c r="AL491" s="310"/>
      <c r="AM491" s="310"/>
      <c r="AN491" s="310"/>
      <c r="AO491" s="310"/>
      <c r="AP491" s="310"/>
      <c r="AQ491" s="310"/>
      <c r="AR491" s="310"/>
      <c r="AS491" s="310"/>
      <c r="AT491" s="310"/>
      <c r="AU491" s="310"/>
    </row>
    <row r="492" spans="9:47" s="312" customFormat="1" ht="12.75">
      <c r="I492" s="313"/>
      <c r="J492" s="313"/>
      <c r="L492" s="314"/>
      <c r="M492" s="315"/>
      <c r="N492" s="315"/>
      <c r="U492" s="310"/>
      <c r="V492" s="310"/>
      <c r="W492" s="310"/>
      <c r="X492" s="310"/>
      <c r="Y492" s="310"/>
      <c r="Z492" s="310"/>
      <c r="AA492" s="310"/>
      <c r="AB492" s="310"/>
      <c r="AC492" s="310"/>
      <c r="AD492" s="310"/>
      <c r="AE492" s="310"/>
      <c r="AF492" s="310"/>
      <c r="AG492" s="310"/>
      <c r="AH492" s="310"/>
      <c r="AI492" s="310"/>
      <c r="AJ492" s="310"/>
      <c r="AK492" s="310"/>
      <c r="AL492" s="310"/>
      <c r="AM492" s="310"/>
      <c r="AN492" s="310"/>
      <c r="AO492" s="310"/>
      <c r="AP492" s="310"/>
      <c r="AQ492" s="310"/>
      <c r="AR492" s="310"/>
      <c r="AS492" s="310"/>
      <c r="AT492" s="310"/>
      <c r="AU492" s="310"/>
    </row>
    <row r="493" spans="9:47" s="312" customFormat="1" ht="12.75">
      <c r="I493" s="313"/>
      <c r="J493" s="313"/>
      <c r="L493" s="314"/>
      <c r="M493" s="315"/>
      <c r="N493" s="315"/>
      <c r="U493" s="310"/>
      <c r="V493" s="310"/>
      <c r="W493" s="310"/>
      <c r="X493" s="310"/>
      <c r="Y493" s="310"/>
      <c r="Z493" s="310"/>
      <c r="AA493" s="310"/>
      <c r="AB493" s="310"/>
      <c r="AC493" s="310"/>
      <c r="AD493" s="310"/>
      <c r="AE493" s="310"/>
      <c r="AF493" s="310"/>
      <c r="AG493" s="310"/>
      <c r="AH493" s="310"/>
      <c r="AI493" s="310"/>
      <c r="AJ493" s="310"/>
      <c r="AK493" s="310"/>
      <c r="AL493" s="310"/>
      <c r="AM493" s="310"/>
      <c r="AN493" s="310"/>
      <c r="AO493" s="310"/>
      <c r="AP493" s="310"/>
      <c r="AQ493" s="310"/>
      <c r="AR493" s="310"/>
      <c r="AS493" s="310"/>
      <c r="AT493" s="310"/>
      <c r="AU493" s="310"/>
    </row>
    <row r="494" spans="9:47" s="312" customFormat="1" ht="12.75">
      <c r="I494" s="313"/>
      <c r="J494" s="313"/>
      <c r="L494" s="314"/>
      <c r="M494" s="315"/>
      <c r="N494" s="315"/>
      <c r="U494" s="310"/>
      <c r="V494" s="310"/>
      <c r="W494" s="310"/>
      <c r="X494" s="310"/>
      <c r="Y494" s="310"/>
      <c r="Z494" s="310"/>
      <c r="AA494" s="310"/>
      <c r="AB494" s="310"/>
      <c r="AC494" s="310"/>
      <c r="AD494" s="310"/>
      <c r="AE494" s="310"/>
      <c r="AF494" s="310"/>
      <c r="AG494" s="310"/>
      <c r="AH494" s="310"/>
      <c r="AI494" s="310"/>
      <c r="AJ494" s="310"/>
      <c r="AK494" s="310"/>
      <c r="AL494" s="310"/>
      <c r="AM494" s="310"/>
      <c r="AN494" s="310"/>
      <c r="AO494" s="310"/>
      <c r="AP494" s="310"/>
      <c r="AQ494" s="310"/>
      <c r="AR494" s="310"/>
      <c r="AS494" s="310"/>
      <c r="AT494" s="310"/>
      <c r="AU494" s="310"/>
    </row>
    <row r="495" spans="9:47" s="312" customFormat="1" ht="12.75">
      <c r="I495" s="313"/>
      <c r="J495" s="313"/>
      <c r="L495" s="314"/>
      <c r="M495" s="315"/>
      <c r="N495" s="315"/>
      <c r="U495" s="310"/>
      <c r="V495" s="310"/>
      <c r="W495" s="310"/>
      <c r="X495" s="310"/>
      <c r="Y495" s="310"/>
      <c r="Z495" s="310"/>
      <c r="AA495" s="310"/>
      <c r="AB495" s="310"/>
      <c r="AC495" s="310"/>
      <c r="AD495" s="310"/>
      <c r="AE495" s="310"/>
      <c r="AF495" s="310"/>
      <c r="AG495" s="310"/>
      <c r="AH495" s="310"/>
      <c r="AI495" s="310"/>
      <c r="AJ495" s="310"/>
      <c r="AK495" s="310"/>
      <c r="AL495" s="310"/>
      <c r="AM495" s="310"/>
      <c r="AN495" s="310"/>
      <c r="AO495" s="310"/>
      <c r="AP495" s="310"/>
      <c r="AQ495" s="310"/>
      <c r="AR495" s="310"/>
      <c r="AS495" s="310"/>
      <c r="AT495" s="310"/>
      <c r="AU495" s="310"/>
    </row>
    <row r="496" spans="9:47" s="312" customFormat="1" ht="12.75">
      <c r="I496" s="313"/>
      <c r="J496" s="313"/>
      <c r="L496" s="314"/>
      <c r="M496" s="315"/>
      <c r="N496" s="315"/>
      <c r="U496" s="310"/>
      <c r="V496" s="310"/>
      <c r="W496" s="310"/>
      <c r="X496" s="310"/>
      <c r="Y496" s="310"/>
      <c r="Z496" s="310"/>
      <c r="AA496" s="310"/>
      <c r="AB496" s="310"/>
      <c r="AC496" s="310"/>
      <c r="AD496" s="310"/>
      <c r="AE496" s="310"/>
      <c r="AF496" s="310"/>
      <c r="AG496" s="310"/>
      <c r="AH496" s="310"/>
      <c r="AI496" s="310"/>
      <c r="AJ496" s="310"/>
      <c r="AK496" s="310"/>
      <c r="AL496" s="310"/>
      <c r="AM496" s="310"/>
      <c r="AN496" s="310"/>
      <c r="AO496" s="310"/>
      <c r="AP496" s="310"/>
      <c r="AQ496" s="310"/>
      <c r="AR496" s="310"/>
      <c r="AS496" s="310"/>
      <c r="AT496" s="310"/>
      <c r="AU496" s="310"/>
    </row>
    <row r="497" spans="9:47" s="312" customFormat="1" ht="12.75">
      <c r="I497" s="313"/>
      <c r="J497" s="313"/>
      <c r="L497" s="314"/>
      <c r="M497" s="315"/>
      <c r="N497" s="315"/>
      <c r="U497" s="310"/>
      <c r="V497" s="310"/>
      <c r="W497" s="310"/>
      <c r="X497" s="310"/>
      <c r="Y497" s="310"/>
      <c r="Z497" s="310"/>
      <c r="AA497" s="310"/>
      <c r="AB497" s="310"/>
      <c r="AC497" s="310"/>
      <c r="AD497" s="310"/>
      <c r="AE497" s="310"/>
      <c r="AF497" s="310"/>
      <c r="AG497" s="310"/>
      <c r="AH497" s="310"/>
      <c r="AI497" s="310"/>
      <c r="AJ497" s="310"/>
      <c r="AK497" s="310"/>
      <c r="AL497" s="310"/>
      <c r="AM497" s="310"/>
      <c r="AN497" s="310"/>
      <c r="AO497" s="310"/>
      <c r="AP497" s="310"/>
      <c r="AQ497" s="310"/>
      <c r="AR497" s="310"/>
      <c r="AS497" s="310"/>
      <c r="AT497" s="310"/>
      <c r="AU497" s="310"/>
    </row>
    <row r="498" spans="9:47" s="312" customFormat="1" ht="12.75">
      <c r="I498" s="313"/>
      <c r="J498" s="313"/>
      <c r="L498" s="314"/>
      <c r="M498" s="315"/>
      <c r="N498" s="315"/>
      <c r="U498" s="310"/>
      <c r="V498" s="310"/>
      <c r="W498" s="310"/>
      <c r="X498" s="310"/>
      <c r="Y498" s="310"/>
      <c r="Z498" s="310"/>
      <c r="AA498" s="310"/>
      <c r="AB498" s="310"/>
      <c r="AC498" s="310"/>
      <c r="AD498" s="310"/>
      <c r="AE498" s="310"/>
      <c r="AF498" s="310"/>
      <c r="AG498" s="310"/>
      <c r="AH498" s="310"/>
      <c r="AI498" s="310"/>
      <c r="AJ498" s="310"/>
      <c r="AK498" s="310"/>
      <c r="AL498" s="310"/>
      <c r="AM498" s="310"/>
      <c r="AN498" s="310"/>
      <c r="AO498" s="310"/>
      <c r="AP498" s="310"/>
      <c r="AQ498" s="310"/>
      <c r="AR498" s="310"/>
      <c r="AS498" s="310"/>
      <c r="AT498" s="310"/>
      <c r="AU498" s="310"/>
    </row>
    <row r="499" spans="9:47" s="312" customFormat="1" ht="12.75">
      <c r="I499" s="313"/>
      <c r="J499" s="313"/>
      <c r="L499" s="314"/>
      <c r="M499" s="315"/>
      <c r="N499" s="315"/>
      <c r="U499" s="310"/>
      <c r="V499" s="310"/>
      <c r="W499" s="310"/>
      <c r="X499" s="310"/>
      <c r="Y499" s="310"/>
      <c r="Z499" s="310"/>
      <c r="AA499" s="310"/>
      <c r="AB499" s="310"/>
      <c r="AC499" s="310"/>
      <c r="AD499" s="310"/>
      <c r="AE499" s="310"/>
      <c r="AF499" s="310"/>
      <c r="AG499" s="310"/>
      <c r="AH499" s="310"/>
      <c r="AI499" s="310"/>
      <c r="AJ499" s="310"/>
      <c r="AK499" s="310"/>
      <c r="AL499" s="310"/>
      <c r="AM499" s="310"/>
      <c r="AN499" s="310"/>
      <c r="AO499" s="310"/>
      <c r="AP499" s="310"/>
      <c r="AQ499" s="310"/>
      <c r="AR499" s="310"/>
      <c r="AS499" s="310"/>
      <c r="AT499" s="310"/>
      <c r="AU499" s="310"/>
    </row>
    <row r="500" spans="9:47" s="312" customFormat="1" ht="12.75">
      <c r="I500" s="313"/>
      <c r="J500" s="313"/>
      <c r="L500" s="314"/>
      <c r="M500" s="315"/>
      <c r="N500" s="315"/>
      <c r="U500" s="310"/>
      <c r="V500" s="310"/>
      <c r="W500" s="310"/>
      <c r="X500" s="310"/>
      <c r="Y500" s="310"/>
      <c r="Z500" s="310"/>
      <c r="AA500" s="310"/>
      <c r="AB500" s="310"/>
      <c r="AC500" s="310"/>
      <c r="AD500" s="310"/>
      <c r="AE500" s="310"/>
      <c r="AF500" s="310"/>
      <c r="AG500" s="310"/>
      <c r="AH500" s="310"/>
      <c r="AI500" s="310"/>
      <c r="AJ500" s="310"/>
      <c r="AK500" s="310"/>
      <c r="AL500" s="310"/>
      <c r="AM500" s="310"/>
      <c r="AN500" s="310"/>
      <c r="AO500" s="310"/>
      <c r="AP500" s="310"/>
      <c r="AQ500" s="310"/>
      <c r="AR500" s="310"/>
      <c r="AS500" s="310"/>
      <c r="AT500" s="310"/>
      <c r="AU500" s="310"/>
    </row>
    <row r="501" spans="9:47" s="312" customFormat="1" ht="12.75">
      <c r="I501" s="313"/>
      <c r="J501" s="313"/>
      <c r="L501" s="314"/>
      <c r="M501" s="315"/>
      <c r="N501" s="315"/>
      <c r="U501" s="310"/>
      <c r="V501" s="310"/>
      <c r="W501" s="310"/>
      <c r="X501" s="310"/>
      <c r="Y501" s="310"/>
      <c r="Z501" s="310"/>
      <c r="AA501" s="310"/>
      <c r="AB501" s="310"/>
      <c r="AC501" s="310"/>
      <c r="AD501" s="310"/>
      <c r="AE501" s="310"/>
      <c r="AF501" s="310"/>
      <c r="AG501" s="310"/>
      <c r="AH501" s="310"/>
      <c r="AI501" s="310"/>
      <c r="AJ501" s="310"/>
      <c r="AK501" s="310"/>
      <c r="AL501" s="310"/>
      <c r="AM501" s="310"/>
      <c r="AN501" s="310"/>
      <c r="AO501" s="310"/>
      <c r="AP501" s="310"/>
      <c r="AQ501" s="310"/>
      <c r="AR501" s="310"/>
      <c r="AS501" s="310"/>
      <c r="AT501" s="310"/>
      <c r="AU501" s="310"/>
    </row>
    <row r="502" spans="9:47" s="312" customFormat="1" ht="12.75">
      <c r="I502" s="313"/>
      <c r="J502" s="313"/>
      <c r="L502" s="314"/>
      <c r="M502" s="315"/>
      <c r="N502" s="315"/>
      <c r="U502" s="310"/>
      <c r="V502" s="310"/>
      <c r="W502" s="310"/>
      <c r="X502" s="310"/>
      <c r="Y502" s="310"/>
      <c r="Z502" s="310"/>
      <c r="AA502" s="310"/>
      <c r="AB502" s="310"/>
      <c r="AC502" s="310"/>
      <c r="AD502" s="310"/>
      <c r="AE502" s="310"/>
      <c r="AF502" s="310"/>
      <c r="AG502" s="310"/>
      <c r="AH502" s="310"/>
      <c r="AI502" s="310"/>
      <c r="AJ502" s="310"/>
      <c r="AK502" s="310"/>
      <c r="AL502" s="310"/>
      <c r="AM502" s="310"/>
      <c r="AN502" s="310"/>
      <c r="AO502" s="310"/>
      <c r="AP502" s="310"/>
      <c r="AQ502" s="310"/>
      <c r="AR502" s="310"/>
      <c r="AS502" s="310"/>
      <c r="AT502" s="310"/>
      <c r="AU502" s="310"/>
    </row>
    <row r="503" spans="9:47" s="312" customFormat="1" ht="12.75">
      <c r="I503" s="313"/>
      <c r="J503" s="313"/>
      <c r="L503" s="314"/>
      <c r="M503" s="315"/>
      <c r="N503" s="315"/>
      <c r="U503" s="310"/>
      <c r="V503" s="310"/>
      <c r="W503" s="310"/>
      <c r="X503" s="310"/>
      <c r="Y503" s="310"/>
      <c r="Z503" s="310"/>
      <c r="AA503" s="310"/>
      <c r="AB503" s="310"/>
      <c r="AC503" s="310"/>
      <c r="AD503" s="310"/>
      <c r="AE503" s="310"/>
      <c r="AF503" s="310"/>
      <c r="AG503" s="310"/>
      <c r="AH503" s="310"/>
      <c r="AI503" s="310"/>
      <c r="AJ503" s="310"/>
      <c r="AK503" s="310"/>
      <c r="AL503" s="310"/>
      <c r="AM503" s="310"/>
      <c r="AN503" s="310"/>
      <c r="AO503" s="310"/>
      <c r="AP503" s="310"/>
      <c r="AQ503" s="310"/>
      <c r="AR503" s="310"/>
      <c r="AS503" s="310"/>
      <c r="AT503" s="310"/>
      <c r="AU503" s="310"/>
    </row>
    <row r="504" spans="9:47" s="312" customFormat="1" ht="12.75">
      <c r="I504" s="313"/>
      <c r="J504" s="313"/>
      <c r="L504" s="314"/>
      <c r="M504" s="315"/>
      <c r="N504" s="315"/>
      <c r="U504" s="310"/>
      <c r="V504" s="310"/>
      <c r="W504" s="310"/>
      <c r="X504" s="310"/>
      <c r="Y504" s="310"/>
      <c r="Z504" s="310"/>
      <c r="AA504" s="310"/>
      <c r="AB504" s="310"/>
      <c r="AC504" s="310"/>
      <c r="AD504" s="310"/>
      <c r="AE504" s="310"/>
      <c r="AF504" s="310"/>
      <c r="AG504" s="310"/>
      <c r="AH504" s="310"/>
      <c r="AI504" s="310"/>
      <c r="AJ504" s="310"/>
      <c r="AK504" s="310"/>
      <c r="AL504" s="310"/>
      <c r="AM504" s="310"/>
      <c r="AN504" s="310"/>
      <c r="AO504" s="310"/>
      <c r="AP504" s="310"/>
      <c r="AQ504" s="310"/>
      <c r="AR504" s="310"/>
      <c r="AS504" s="310"/>
      <c r="AT504" s="310"/>
      <c r="AU504" s="310"/>
    </row>
    <row r="505" spans="9:47" s="312" customFormat="1" ht="12.75">
      <c r="I505" s="313"/>
      <c r="J505" s="313"/>
      <c r="L505" s="314"/>
      <c r="M505" s="315"/>
      <c r="N505" s="315"/>
      <c r="U505" s="310"/>
      <c r="V505" s="310"/>
      <c r="W505" s="310"/>
      <c r="X505" s="310"/>
      <c r="Y505" s="310"/>
      <c r="Z505" s="310"/>
      <c r="AA505" s="310"/>
      <c r="AB505" s="310"/>
      <c r="AC505" s="310"/>
      <c r="AD505" s="310"/>
      <c r="AE505" s="310"/>
      <c r="AF505" s="310"/>
      <c r="AG505" s="310"/>
      <c r="AH505" s="310"/>
      <c r="AI505" s="310"/>
      <c r="AJ505" s="310"/>
      <c r="AK505" s="310"/>
      <c r="AL505" s="310"/>
      <c r="AM505" s="310"/>
      <c r="AN505" s="310"/>
      <c r="AO505" s="310"/>
      <c r="AP505" s="310"/>
      <c r="AQ505" s="310"/>
      <c r="AR505" s="310"/>
      <c r="AS505" s="310"/>
      <c r="AT505" s="310"/>
      <c r="AU505" s="310"/>
    </row>
    <row r="506" spans="9:47" s="312" customFormat="1" ht="12.75">
      <c r="I506" s="313"/>
      <c r="J506" s="313"/>
      <c r="L506" s="314"/>
      <c r="M506" s="315"/>
      <c r="N506" s="315"/>
      <c r="U506" s="310"/>
      <c r="V506" s="310"/>
      <c r="W506" s="310"/>
      <c r="X506" s="310"/>
      <c r="Y506" s="310"/>
      <c r="Z506" s="310"/>
      <c r="AA506" s="310"/>
      <c r="AB506" s="310"/>
      <c r="AC506" s="310"/>
      <c r="AD506" s="310"/>
      <c r="AE506" s="310"/>
      <c r="AF506" s="310"/>
      <c r="AG506" s="310"/>
      <c r="AH506" s="310"/>
      <c r="AI506" s="310"/>
      <c r="AJ506" s="310"/>
      <c r="AK506" s="310"/>
      <c r="AL506" s="310"/>
      <c r="AM506" s="310"/>
      <c r="AN506" s="310"/>
      <c r="AO506" s="310"/>
      <c r="AP506" s="310"/>
      <c r="AQ506" s="310"/>
      <c r="AR506" s="310"/>
      <c r="AS506" s="310"/>
      <c r="AT506" s="310"/>
      <c r="AU506" s="310"/>
    </row>
    <row r="507" spans="9:47" s="312" customFormat="1" ht="12.75">
      <c r="I507" s="313"/>
      <c r="J507" s="313"/>
      <c r="L507" s="314"/>
      <c r="M507" s="315"/>
      <c r="N507" s="315"/>
      <c r="U507" s="310"/>
      <c r="V507" s="310"/>
      <c r="W507" s="310"/>
      <c r="X507" s="310"/>
      <c r="Y507" s="310"/>
      <c r="Z507" s="310"/>
      <c r="AA507" s="310"/>
      <c r="AB507" s="310"/>
      <c r="AC507" s="310"/>
      <c r="AD507" s="310"/>
      <c r="AE507" s="310"/>
      <c r="AF507" s="310"/>
      <c r="AG507" s="310"/>
      <c r="AH507" s="310"/>
      <c r="AI507" s="310"/>
      <c r="AJ507" s="310"/>
      <c r="AK507" s="310"/>
      <c r="AL507" s="310"/>
      <c r="AM507" s="310"/>
      <c r="AN507" s="310"/>
      <c r="AO507" s="310"/>
      <c r="AP507" s="310"/>
      <c r="AQ507" s="310"/>
      <c r="AR507" s="310"/>
      <c r="AS507" s="310"/>
      <c r="AT507" s="310"/>
      <c r="AU507" s="310"/>
    </row>
    <row r="508" spans="9:47" s="312" customFormat="1" ht="12.75">
      <c r="I508" s="313"/>
      <c r="J508" s="313"/>
      <c r="L508" s="314"/>
      <c r="M508" s="315"/>
      <c r="N508" s="315"/>
      <c r="U508" s="310"/>
      <c r="V508" s="310"/>
      <c r="W508" s="310"/>
      <c r="X508" s="310"/>
      <c r="Y508" s="310"/>
      <c r="Z508" s="310"/>
      <c r="AA508" s="310"/>
      <c r="AB508" s="310"/>
      <c r="AC508" s="310"/>
      <c r="AD508" s="310"/>
      <c r="AE508" s="310"/>
      <c r="AF508" s="310"/>
      <c r="AG508" s="310"/>
      <c r="AH508" s="310"/>
      <c r="AI508" s="310"/>
      <c r="AJ508" s="310"/>
      <c r="AK508" s="310"/>
      <c r="AL508" s="310"/>
      <c r="AM508" s="310"/>
      <c r="AN508" s="310"/>
      <c r="AO508" s="310"/>
      <c r="AP508" s="310"/>
      <c r="AQ508" s="310"/>
      <c r="AR508" s="310"/>
      <c r="AS508" s="310"/>
      <c r="AT508" s="310"/>
      <c r="AU508" s="310"/>
    </row>
    <row r="509" spans="9:47" s="312" customFormat="1" ht="12.75">
      <c r="I509" s="313"/>
      <c r="J509" s="313"/>
      <c r="L509" s="314"/>
      <c r="M509" s="315"/>
      <c r="N509" s="315"/>
      <c r="U509" s="310"/>
      <c r="V509" s="310"/>
      <c r="W509" s="310"/>
      <c r="X509" s="310"/>
      <c r="Y509" s="310"/>
      <c r="Z509" s="310"/>
      <c r="AA509" s="310"/>
      <c r="AB509" s="310"/>
      <c r="AC509" s="310"/>
      <c r="AD509" s="310"/>
      <c r="AE509" s="310"/>
      <c r="AF509" s="310"/>
      <c r="AG509" s="310"/>
      <c r="AH509" s="310"/>
      <c r="AI509" s="310"/>
      <c r="AJ509" s="310"/>
      <c r="AK509" s="310"/>
      <c r="AL509" s="310"/>
      <c r="AM509" s="310"/>
      <c r="AN509" s="310"/>
      <c r="AO509" s="310"/>
      <c r="AP509" s="310"/>
      <c r="AQ509" s="310"/>
      <c r="AR509" s="310"/>
      <c r="AS509" s="310"/>
      <c r="AT509" s="310"/>
      <c r="AU509" s="310"/>
    </row>
    <row r="510" spans="12:47" s="312" customFormat="1" ht="12.75">
      <c r="L510" s="314"/>
      <c r="M510" s="315"/>
      <c r="N510" s="315"/>
      <c r="U510" s="310"/>
      <c r="V510" s="310"/>
      <c r="W510" s="310"/>
      <c r="X510" s="310"/>
      <c r="Y510" s="310"/>
      <c r="Z510" s="310"/>
      <c r="AA510" s="310"/>
      <c r="AB510" s="310"/>
      <c r="AC510" s="310"/>
      <c r="AD510" s="310"/>
      <c r="AE510" s="310"/>
      <c r="AF510" s="310"/>
      <c r="AG510" s="310"/>
      <c r="AH510" s="310"/>
      <c r="AI510" s="310"/>
      <c r="AJ510" s="310"/>
      <c r="AK510" s="310"/>
      <c r="AL510" s="310"/>
      <c r="AM510" s="310"/>
      <c r="AN510" s="310"/>
      <c r="AO510" s="310"/>
      <c r="AP510" s="310"/>
      <c r="AQ510" s="310"/>
      <c r="AR510" s="310"/>
      <c r="AS510" s="310"/>
      <c r="AT510" s="310"/>
      <c r="AU510" s="310"/>
    </row>
    <row r="511" spans="12:47" s="312" customFormat="1" ht="12.75">
      <c r="L511" s="314"/>
      <c r="M511" s="315"/>
      <c r="N511" s="315"/>
      <c r="U511" s="310"/>
      <c r="V511" s="310"/>
      <c r="W511" s="310"/>
      <c r="X511" s="310"/>
      <c r="Y511" s="310"/>
      <c r="Z511" s="310"/>
      <c r="AA511" s="310"/>
      <c r="AB511" s="310"/>
      <c r="AC511" s="310"/>
      <c r="AD511" s="310"/>
      <c r="AE511" s="310"/>
      <c r="AF511" s="310"/>
      <c r="AG511" s="310"/>
      <c r="AH511" s="310"/>
      <c r="AI511" s="310"/>
      <c r="AJ511" s="310"/>
      <c r="AK511" s="310"/>
      <c r="AL511" s="310"/>
      <c r="AM511" s="310"/>
      <c r="AN511" s="310"/>
      <c r="AO511" s="310"/>
      <c r="AP511" s="310"/>
      <c r="AQ511" s="310"/>
      <c r="AR511" s="310"/>
      <c r="AS511" s="310"/>
      <c r="AT511" s="310"/>
      <c r="AU511" s="310"/>
    </row>
    <row r="512" spans="12:51" ht="12.75">
      <c r="L512" s="64"/>
      <c r="M512" s="14"/>
      <c r="N512" s="14"/>
      <c r="P512" s="18"/>
      <c r="Q512" s="18"/>
      <c r="R512" s="18"/>
      <c r="AV512" s="18"/>
      <c r="AW512" s="18"/>
      <c r="AX512" s="18"/>
      <c r="AY512" s="18"/>
    </row>
    <row r="513" spans="12:51" ht="12.75">
      <c r="L513" s="64"/>
      <c r="M513" s="14"/>
      <c r="N513" s="14"/>
      <c r="P513" s="18"/>
      <c r="Q513" s="18"/>
      <c r="R513" s="18"/>
      <c r="AV513" s="18"/>
      <c r="AW513" s="18"/>
      <c r="AX513" s="18"/>
      <c r="AY513" s="18"/>
    </row>
    <row r="514" spans="12:51" ht="12.75">
      <c r="L514" s="64"/>
      <c r="M514" s="14"/>
      <c r="N514" s="14"/>
      <c r="P514" s="18"/>
      <c r="Q514" s="18"/>
      <c r="R514" s="18"/>
      <c r="AV514" s="18"/>
      <c r="AW514" s="18"/>
      <c r="AX514" s="18"/>
      <c r="AY514" s="18"/>
    </row>
    <row r="515" spans="12:51" ht="12.75">
      <c r="L515" s="64"/>
      <c r="M515" s="14"/>
      <c r="N515" s="14"/>
      <c r="P515" s="18"/>
      <c r="Q515" s="18"/>
      <c r="R515" s="18"/>
      <c r="AV515" s="18"/>
      <c r="AW515" s="18"/>
      <c r="AX515" s="18"/>
      <c r="AY515" s="18"/>
    </row>
    <row r="516" spans="12:51" ht="12.75">
      <c r="L516" s="64"/>
      <c r="M516" s="14"/>
      <c r="N516" s="14"/>
      <c r="P516" s="18"/>
      <c r="Q516" s="18"/>
      <c r="R516" s="18"/>
      <c r="AV516" s="18"/>
      <c r="AW516" s="18"/>
      <c r="AX516" s="18"/>
      <c r="AY516" s="18"/>
    </row>
    <row r="517" spans="12:51" ht="12.75">
      <c r="L517" s="64"/>
      <c r="M517" s="14"/>
      <c r="N517" s="14"/>
      <c r="P517" s="18"/>
      <c r="Q517" s="18"/>
      <c r="R517" s="18"/>
      <c r="AV517" s="18"/>
      <c r="AW517" s="18"/>
      <c r="AX517" s="18"/>
      <c r="AY517" s="18"/>
    </row>
    <row r="518" spans="12:51" ht="12.75">
      <c r="L518" s="64"/>
      <c r="M518" s="14"/>
      <c r="N518" s="14"/>
      <c r="P518" s="18"/>
      <c r="Q518" s="18"/>
      <c r="R518" s="18"/>
      <c r="AV518" s="18"/>
      <c r="AW518" s="18"/>
      <c r="AX518" s="18"/>
      <c r="AY518" s="18"/>
    </row>
    <row r="519" spans="12:51" ht="12.75">
      <c r="L519" s="64"/>
      <c r="M519" s="14"/>
      <c r="N519" s="14"/>
      <c r="P519" s="18"/>
      <c r="Q519" s="18"/>
      <c r="R519" s="18"/>
      <c r="AV519" s="18"/>
      <c r="AW519" s="18"/>
      <c r="AX519" s="18"/>
      <c r="AY519" s="18"/>
    </row>
    <row r="520" spans="12:51" ht="12.75">
      <c r="L520" s="64"/>
      <c r="M520" s="14"/>
      <c r="N520" s="14"/>
      <c r="P520" s="18"/>
      <c r="Q520" s="18"/>
      <c r="R520" s="18"/>
      <c r="AV520" s="18"/>
      <c r="AW520" s="18"/>
      <c r="AX520" s="18"/>
      <c r="AY520" s="18"/>
    </row>
    <row r="521" spans="12:51" ht="12.75">
      <c r="L521" s="64"/>
      <c r="M521" s="14"/>
      <c r="N521" s="14"/>
      <c r="P521" s="18"/>
      <c r="Q521" s="18"/>
      <c r="R521" s="18"/>
      <c r="AV521" s="18"/>
      <c r="AW521" s="18"/>
      <c r="AX521" s="18"/>
      <c r="AY521" s="18"/>
    </row>
    <row r="522" spans="12:51" ht="12.75">
      <c r="L522" s="64"/>
      <c r="M522" s="14"/>
      <c r="N522" s="14"/>
      <c r="P522" s="18"/>
      <c r="Q522" s="18"/>
      <c r="R522" s="18"/>
      <c r="AV522" s="18"/>
      <c r="AW522" s="18"/>
      <c r="AX522" s="18"/>
      <c r="AY522" s="18"/>
    </row>
    <row r="523" spans="12:51" ht="12.75">
      <c r="L523" s="64"/>
      <c r="M523" s="14"/>
      <c r="N523" s="14"/>
      <c r="P523" s="18"/>
      <c r="Q523" s="18"/>
      <c r="R523" s="18"/>
      <c r="AV523" s="18"/>
      <c r="AW523" s="18"/>
      <c r="AX523" s="18"/>
      <c r="AY523" s="18"/>
    </row>
    <row r="524" spans="12:51" ht="12.75">
      <c r="L524" s="64"/>
      <c r="M524" s="14"/>
      <c r="N524" s="14"/>
      <c r="P524" s="18"/>
      <c r="Q524" s="18"/>
      <c r="R524" s="18"/>
      <c r="AV524" s="18"/>
      <c r="AW524" s="18"/>
      <c r="AX524" s="18"/>
      <c r="AY524" s="18"/>
    </row>
    <row r="525" spans="12:51" ht="12.75">
      <c r="L525" s="64"/>
      <c r="M525" s="14"/>
      <c r="N525" s="14"/>
      <c r="P525" s="18"/>
      <c r="Q525" s="18"/>
      <c r="R525" s="18"/>
      <c r="AV525" s="18"/>
      <c r="AW525" s="18"/>
      <c r="AX525" s="18"/>
      <c r="AY525" s="18"/>
    </row>
    <row r="526" spans="12:51" ht="12.75">
      <c r="L526" s="64"/>
      <c r="M526" s="14"/>
      <c r="N526" s="14"/>
      <c r="P526" s="18"/>
      <c r="Q526" s="18"/>
      <c r="R526" s="18"/>
      <c r="AV526" s="18"/>
      <c r="AW526" s="18"/>
      <c r="AX526" s="18"/>
      <c r="AY526" s="18"/>
    </row>
    <row r="527" spans="12:51" ht="12.75">
      <c r="L527" s="64"/>
      <c r="M527" s="14"/>
      <c r="N527" s="14"/>
      <c r="P527" s="18"/>
      <c r="Q527" s="18"/>
      <c r="R527" s="18"/>
      <c r="AV527" s="18"/>
      <c r="AW527" s="18"/>
      <c r="AX527" s="18"/>
      <c r="AY527" s="18"/>
    </row>
    <row r="528" spans="12:51" ht="12.75">
      <c r="L528" s="64"/>
      <c r="M528" s="14"/>
      <c r="N528" s="14"/>
      <c r="P528" s="18"/>
      <c r="Q528" s="18"/>
      <c r="R528" s="18"/>
      <c r="AV528" s="18"/>
      <c r="AW528" s="18"/>
      <c r="AX528" s="18"/>
      <c r="AY528" s="18"/>
    </row>
  </sheetData>
  <sheetProtection/>
  <mergeCells count="300">
    <mergeCell ref="Q306:Q307"/>
    <mergeCell ref="Q281:Q283"/>
    <mergeCell ref="Q284:Q285"/>
    <mergeCell ref="Q286:Q287"/>
    <mergeCell ref="R70:R73"/>
    <mergeCell ref="Q150:Q157"/>
    <mergeCell ref="Q144:Q147"/>
    <mergeCell ref="Q158:Q165"/>
    <mergeCell ref="Q195:Q200"/>
    <mergeCell ref="Q205:Q208"/>
    <mergeCell ref="T17:T79"/>
    <mergeCell ref="S17:S39"/>
    <mergeCell ref="T90:T309"/>
    <mergeCell ref="R19:R23"/>
    <mergeCell ref="R24:R27"/>
    <mergeCell ref="Q288:Q293"/>
    <mergeCell ref="Q266:Q271"/>
    <mergeCell ref="Q272:Q276"/>
    <mergeCell ref="Q277:Q280"/>
    <mergeCell ref="R28:R30"/>
    <mergeCell ref="Q308:Q309"/>
    <mergeCell ref="R90:R310"/>
    <mergeCell ref="Q294:Q298"/>
    <mergeCell ref="Q299:Q302"/>
    <mergeCell ref="Q303:Q305"/>
    <mergeCell ref="Q135:Q139"/>
    <mergeCell ref="Q140:Q143"/>
    <mergeCell ref="Q172:Q175"/>
    <mergeCell ref="Q201:Q204"/>
    <mergeCell ref="Q148:Q149"/>
    <mergeCell ref="Q209:Q210"/>
    <mergeCell ref="Q166:Q171"/>
    <mergeCell ref="Q176:Q179"/>
    <mergeCell ref="Q180:Q181"/>
    <mergeCell ref="Q182:Q188"/>
    <mergeCell ref="Q189:Q194"/>
    <mergeCell ref="G306:G307"/>
    <mergeCell ref="H306:H307"/>
    <mergeCell ref="I306:I307"/>
    <mergeCell ref="J306:J307"/>
    <mergeCell ref="J262:J263"/>
    <mergeCell ref="G284:G285"/>
    <mergeCell ref="H284:H285"/>
    <mergeCell ref="G272:G276"/>
    <mergeCell ref="H272:H276"/>
    <mergeCell ref="I272:I276"/>
    <mergeCell ref="G233:G234"/>
    <mergeCell ref="H233:H234"/>
    <mergeCell ref="I233:I234"/>
    <mergeCell ref="I284:I285"/>
    <mergeCell ref="J284:J285"/>
    <mergeCell ref="J281:J283"/>
    <mergeCell ref="J277:J280"/>
    <mergeCell ref="J260:J261"/>
    <mergeCell ref="G251:G255"/>
    <mergeCell ref="J235:J236"/>
    <mergeCell ref="I207:I208"/>
    <mergeCell ref="J207:J208"/>
    <mergeCell ref="I189:I194"/>
    <mergeCell ref="I201:I204"/>
    <mergeCell ref="J229:J232"/>
    <mergeCell ref="G224:G228"/>
    <mergeCell ref="H224:H228"/>
    <mergeCell ref="I224:I228"/>
    <mergeCell ref="G218:G223"/>
    <mergeCell ref="H218:H223"/>
    <mergeCell ref="S40:S63"/>
    <mergeCell ref="S64:S79"/>
    <mergeCell ref="S86:T86"/>
    <mergeCell ref="S87:T87"/>
    <mergeCell ref="D90:D118"/>
    <mergeCell ref="B90:B310"/>
    <mergeCell ref="G176:G177"/>
    <mergeCell ref="H176:H177"/>
    <mergeCell ref="I176:I177"/>
    <mergeCell ref="I178:I179"/>
    <mergeCell ref="Q126:Q134"/>
    <mergeCell ref="M126:M128"/>
    <mergeCell ref="N126:N128"/>
    <mergeCell ref="Q87:R87"/>
    <mergeCell ref="R31:R32"/>
    <mergeCell ref="R40:R45"/>
    <mergeCell ref="R46:R51"/>
    <mergeCell ref="R34:R39"/>
    <mergeCell ref="R52:R57"/>
    <mergeCell ref="R58:R63"/>
    <mergeCell ref="Q94:Q95"/>
    <mergeCell ref="Q100:Q101"/>
    <mergeCell ref="F239:F265"/>
    <mergeCell ref="R68:R69"/>
    <mergeCell ref="R75:R79"/>
    <mergeCell ref="M131:M132"/>
    <mergeCell ref="N131:N132"/>
    <mergeCell ref="Q109:Q110"/>
    <mergeCell ref="Q112:Q113"/>
    <mergeCell ref="Q119:Q125"/>
    <mergeCell ref="A3:T3"/>
    <mergeCell ref="Q86:R86"/>
    <mergeCell ref="I6:M12"/>
    <mergeCell ref="I13:M13"/>
    <mergeCell ref="C90:C118"/>
    <mergeCell ref="A90:A310"/>
    <mergeCell ref="Q105:Q106"/>
    <mergeCell ref="C288:C309"/>
    <mergeCell ref="R17:R18"/>
    <mergeCell ref="R64:R67"/>
    <mergeCell ref="D288:D309"/>
    <mergeCell ref="E90:E118"/>
    <mergeCell ref="F90:F118"/>
    <mergeCell ref="C211:C238"/>
    <mergeCell ref="D211:D238"/>
    <mergeCell ref="E211:E238"/>
    <mergeCell ref="F211:F238"/>
    <mergeCell ref="E266:E287"/>
    <mergeCell ref="F266:F287"/>
    <mergeCell ref="C150:C181"/>
    <mergeCell ref="C266:C287"/>
    <mergeCell ref="D266:D287"/>
    <mergeCell ref="C182:C210"/>
    <mergeCell ref="D182:D210"/>
    <mergeCell ref="C239:C265"/>
    <mergeCell ref="D239:D265"/>
    <mergeCell ref="D150:D181"/>
    <mergeCell ref="E150:E181"/>
    <mergeCell ref="F150:F181"/>
    <mergeCell ref="G144:G145"/>
    <mergeCell ref="G146:G147"/>
    <mergeCell ref="H146:H147"/>
    <mergeCell ref="G178:G179"/>
    <mergeCell ref="H178:H179"/>
    <mergeCell ref="H144:H145"/>
    <mergeCell ref="G90:G96"/>
    <mergeCell ref="H90:H96"/>
    <mergeCell ref="G97:G102"/>
    <mergeCell ref="H97:H102"/>
    <mergeCell ref="I90:I96"/>
    <mergeCell ref="J90:J96"/>
    <mergeCell ref="I97:I102"/>
    <mergeCell ref="J97:J102"/>
    <mergeCell ref="G103:G107"/>
    <mergeCell ref="H103:H107"/>
    <mergeCell ref="K131:K132"/>
    <mergeCell ref="G108:G111"/>
    <mergeCell ref="J108:J111"/>
    <mergeCell ref="J112:J114"/>
    <mergeCell ref="H108:H111"/>
    <mergeCell ref="H126:H134"/>
    <mergeCell ref="I103:I107"/>
    <mergeCell ref="J103:J107"/>
    <mergeCell ref="I108:I111"/>
    <mergeCell ref="I119:I125"/>
    <mergeCell ref="J119:J125"/>
    <mergeCell ref="H211:H217"/>
    <mergeCell ref="I140:I143"/>
    <mergeCell ref="J140:J143"/>
    <mergeCell ref="J176:J177"/>
    <mergeCell ref="J144:J145"/>
    <mergeCell ref="I146:I147"/>
    <mergeCell ref="J146:J147"/>
    <mergeCell ref="G205:G206"/>
    <mergeCell ref="H205:H206"/>
    <mergeCell ref="G207:G208"/>
    <mergeCell ref="H207:H208"/>
    <mergeCell ref="G182:G188"/>
    <mergeCell ref="H182:H188"/>
    <mergeCell ref="G189:G194"/>
    <mergeCell ref="H189:H194"/>
    <mergeCell ref="G201:G204"/>
    <mergeCell ref="H201:H204"/>
    <mergeCell ref="I112:I114"/>
    <mergeCell ref="G158:G165"/>
    <mergeCell ref="H158:H165"/>
    <mergeCell ref="G112:G114"/>
    <mergeCell ref="H112:H114"/>
    <mergeCell ref="C119:C149"/>
    <mergeCell ref="D119:D149"/>
    <mergeCell ref="E119:E149"/>
    <mergeCell ref="F119:F149"/>
    <mergeCell ref="H119:H125"/>
    <mergeCell ref="G126:G134"/>
    <mergeCell ref="G135:G139"/>
    <mergeCell ref="H135:H139"/>
    <mergeCell ref="G140:G143"/>
    <mergeCell ref="H140:H143"/>
    <mergeCell ref="E288:E309"/>
    <mergeCell ref="F288:F309"/>
    <mergeCell ref="H251:H255"/>
    <mergeCell ref="G235:G236"/>
    <mergeCell ref="H235:H236"/>
    <mergeCell ref="G119:G125"/>
    <mergeCell ref="G211:G217"/>
    <mergeCell ref="G266:G271"/>
    <mergeCell ref="E182:E210"/>
    <mergeCell ref="F182:F210"/>
    <mergeCell ref="G260:G261"/>
    <mergeCell ref="G262:G263"/>
    <mergeCell ref="E239:E265"/>
    <mergeCell ref="G195:G200"/>
    <mergeCell ref="G246:G250"/>
    <mergeCell ref="I256:I259"/>
    <mergeCell ref="J256:J259"/>
    <mergeCell ref="I218:I223"/>
    <mergeCell ref="J218:J223"/>
    <mergeCell ref="J224:J228"/>
    <mergeCell ref="J233:J234"/>
    <mergeCell ref="I235:I236"/>
    <mergeCell ref="J246:J250"/>
    <mergeCell ref="J201:J204"/>
    <mergeCell ref="I158:I165"/>
    <mergeCell ref="J189:J194"/>
    <mergeCell ref="I195:I200"/>
    <mergeCell ref="J195:J200"/>
    <mergeCell ref="I211:I217"/>
    <mergeCell ref="J211:J217"/>
    <mergeCell ref="J178:J179"/>
    <mergeCell ref="I205:I206"/>
    <mergeCell ref="J205:J206"/>
    <mergeCell ref="K126:K128"/>
    <mergeCell ref="L126:L128"/>
    <mergeCell ref="J126:J134"/>
    <mergeCell ref="I135:I139"/>
    <mergeCell ref="J135:J139"/>
    <mergeCell ref="I126:I134"/>
    <mergeCell ref="L131:L132"/>
    <mergeCell ref="N195:N196"/>
    <mergeCell ref="N150:N151"/>
    <mergeCell ref="G166:G171"/>
    <mergeCell ref="H166:H171"/>
    <mergeCell ref="L167:L168"/>
    <mergeCell ref="J158:J165"/>
    <mergeCell ref="I182:I188"/>
    <mergeCell ref="J182:J188"/>
    <mergeCell ref="I166:I171"/>
    <mergeCell ref="M195:M196"/>
    <mergeCell ref="K195:K196"/>
    <mergeCell ref="L195:L196"/>
    <mergeCell ref="H195:H200"/>
    <mergeCell ref="I150:I157"/>
    <mergeCell ref="J150:J157"/>
    <mergeCell ref="H150:H157"/>
    <mergeCell ref="J166:J171"/>
    <mergeCell ref="K167:K168"/>
    <mergeCell ref="M150:M151"/>
    <mergeCell ref="G172:G175"/>
    <mergeCell ref="H172:H175"/>
    <mergeCell ref="I172:I175"/>
    <mergeCell ref="J172:J175"/>
    <mergeCell ref="J251:J255"/>
    <mergeCell ref="H239:H245"/>
    <mergeCell ref="I239:I245"/>
    <mergeCell ref="J239:J245"/>
    <mergeCell ref="H246:H250"/>
    <mergeCell ref="I266:I271"/>
    <mergeCell ref="J266:J271"/>
    <mergeCell ref="I262:I263"/>
    <mergeCell ref="H266:H271"/>
    <mergeCell ref="H262:H263"/>
    <mergeCell ref="J272:J276"/>
    <mergeCell ref="H260:H261"/>
    <mergeCell ref="G229:G232"/>
    <mergeCell ref="H229:H232"/>
    <mergeCell ref="I229:I232"/>
    <mergeCell ref="G239:G245"/>
    <mergeCell ref="I246:I250"/>
    <mergeCell ref="I251:I255"/>
    <mergeCell ref="H256:H259"/>
    <mergeCell ref="G256:G259"/>
    <mergeCell ref="I260:I261"/>
    <mergeCell ref="H277:H280"/>
    <mergeCell ref="G277:G280"/>
    <mergeCell ref="I281:I283"/>
    <mergeCell ref="G281:G283"/>
    <mergeCell ref="H281:H283"/>
    <mergeCell ref="I277:I280"/>
    <mergeCell ref="I303:I305"/>
    <mergeCell ref="J303:J305"/>
    <mergeCell ref="I288:I293"/>
    <mergeCell ref="J288:J293"/>
    <mergeCell ref="I294:I298"/>
    <mergeCell ref="J294:J298"/>
    <mergeCell ref="I299:I302"/>
    <mergeCell ref="J299:J302"/>
    <mergeCell ref="G303:G305"/>
    <mergeCell ref="H303:H305"/>
    <mergeCell ref="G288:G293"/>
    <mergeCell ref="H288:H293"/>
    <mergeCell ref="G294:G298"/>
    <mergeCell ref="H294:H298"/>
    <mergeCell ref="G299:G302"/>
    <mergeCell ref="H299:H302"/>
    <mergeCell ref="A84:T84"/>
    <mergeCell ref="A83:T83"/>
    <mergeCell ref="K158:K160"/>
    <mergeCell ref="L158:L160"/>
    <mergeCell ref="M158:M160"/>
    <mergeCell ref="N158:N160"/>
    <mergeCell ref="K150:K151"/>
    <mergeCell ref="L150:L151"/>
    <mergeCell ref="I144:I145"/>
    <mergeCell ref="G150:G157"/>
  </mergeCells>
  <printOptions horizontalCentered="1" verticalCentered="1"/>
  <pageMargins left="0.2362204724409449" right="0.15748031496062992" top="0.15748031496062992" bottom="0.15748031496062992" header="0.15748031496062992" footer="0"/>
  <pageSetup fitToHeight="6"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codeName="Sheet6"/>
  <dimension ref="A1:CJ27"/>
  <sheetViews>
    <sheetView zoomScale="75" zoomScaleNormal="75" zoomScalePageLayoutView="0" workbookViewId="0" topLeftCell="A1">
      <selection activeCell="A1" sqref="A1"/>
    </sheetView>
  </sheetViews>
  <sheetFormatPr defaultColWidth="9.140625" defaultRowHeight="12.75"/>
  <cols>
    <col min="1" max="1" width="5.140625" style="18" customWidth="1"/>
    <col min="2" max="2" width="4.7109375" style="18" customWidth="1"/>
    <col min="3" max="3" width="6.8515625" style="18" customWidth="1"/>
    <col min="4" max="4" width="31.57421875" style="18" customWidth="1"/>
    <col min="5" max="7" width="12.8515625" style="18" customWidth="1"/>
    <col min="8" max="10" width="12.8515625" style="14" customWidth="1"/>
    <col min="11" max="11" width="10.28125" style="3" customWidth="1"/>
    <col min="12" max="12" width="10.28125" style="17" customWidth="1"/>
    <col min="13" max="88" width="9.140625" style="17" customWidth="1"/>
    <col min="89" max="16384" width="9.140625" style="18" customWidth="1"/>
  </cols>
  <sheetData>
    <row r="1" ht="12.75">
      <c r="A1" s="20" t="s">
        <v>250</v>
      </c>
    </row>
    <row r="2" spans="1:2" s="57" customFormat="1" ht="12.75">
      <c r="A2" s="57" t="s">
        <v>20</v>
      </c>
      <c r="B2" s="57" t="s">
        <v>240</v>
      </c>
    </row>
    <row r="3" spans="5:7" ht="12.75">
      <c r="E3" s="2"/>
      <c r="F3" s="2"/>
      <c r="G3" s="2"/>
    </row>
    <row r="4" spans="1:10" ht="12.75">
      <c r="A4" s="22">
        <v>-1</v>
      </c>
      <c r="B4" s="22" t="s">
        <v>22</v>
      </c>
      <c r="D4" s="23"/>
      <c r="G4" s="447">
        <f>SUM(I23:J27)</f>
        <v>3916</v>
      </c>
      <c r="H4" s="447">
        <f>G4</f>
        <v>3916</v>
      </c>
      <c r="I4" s="448">
        <f>H4</f>
        <v>3916</v>
      </c>
      <c r="J4" s="448">
        <f>I4</f>
        <v>3916</v>
      </c>
    </row>
    <row r="5" spans="1:10" ht="12.75">
      <c r="A5" s="189">
        <v>101</v>
      </c>
      <c r="B5" s="27" t="s">
        <v>237</v>
      </c>
      <c r="D5" s="23"/>
      <c r="G5" s="449">
        <f>SUM(H23)</f>
        <v>42</v>
      </c>
      <c r="H5" s="508">
        <f>SUM(G5:G7)</f>
        <v>105</v>
      </c>
      <c r="I5" s="507">
        <f>SUM(H5:H8)</f>
        <v>4076</v>
      </c>
      <c r="J5" s="507">
        <f>SUM(I5:I9)</f>
        <v>4077</v>
      </c>
    </row>
    <row r="6" spans="1:10" ht="12.75">
      <c r="A6" s="189">
        <v>102</v>
      </c>
      <c r="B6" s="27" t="s">
        <v>238</v>
      </c>
      <c r="D6" s="23"/>
      <c r="G6" s="450">
        <f>SUM(H24)</f>
        <v>25</v>
      </c>
      <c r="H6" s="509"/>
      <c r="I6" s="499"/>
      <c r="J6" s="499"/>
    </row>
    <row r="7" spans="1:10" ht="12.75">
      <c r="A7" s="189">
        <v>109</v>
      </c>
      <c r="B7" s="27" t="s">
        <v>239</v>
      </c>
      <c r="D7" s="23"/>
      <c r="G7" s="451">
        <f>SUM(H25)</f>
        <v>38</v>
      </c>
      <c r="H7" s="510"/>
      <c r="I7" s="499"/>
      <c r="J7" s="499"/>
    </row>
    <row r="8" spans="1:10" ht="12.75">
      <c r="A8" s="57">
        <v>201</v>
      </c>
      <c r="B8" s="27" t="s">
        <v>112</v>
      </c>
      <c r="D8" s="23"/>
      <c r="G8" s="452">
        <f>SUM(H27)</f>
        <v>3971</v>
      </c>
      <c r="H8" s="452">
        <f>G8</f>
        <v>3971</v>
      </c>
      <c r="I8" s="500"/>
      <c r="J8" s="499"/>
    </row>
    <row r="9" spans="1:10" ht="12.75">
      <c r="A9" s="28" t="s">
        <v>17</v>
      </c>
      <c r="B9" s="26" t="s">
        <v>19</v>
      </c>
      <c r="D9" s="23"/>
      <c r="G9" s="453">
        <f>SUM(H26)</f>
        <v>1</v>
      </c>
      <c r="H9" s="453">
        <f>G9</f>
        <v>1</v>
      </c>
      <c r="I9" s="454">
        <f>H9</f>
        <v>1</v>
      </c>
      <c r="J9" s="500"/>
    </row>
    <row r="10" spans="1:10" ht="13.5" thickBot="1">
      <c r="A10" s="28"/>
      <c r="B10" s="14"/>
      <c r="C10" s="26"/>
      <c r="D10" s="23"/>
      <c r="G10" s="53"/>
      <c r="H10" s="53"/>
      <c r="I10" s="53"/>
      <c r="J10" s="54">
        <f>SUM(J4:J9)</f>
        <v>7993</v>
      </c>
    </row>
    <row r="11" spans="1:8" ht="13.5" thickTop="1">
      <c r="A11" s="28"/>
      <c r="B11" s="14"/>
      <c r="C11" s="26"/>
      <c r="D11" s="23"/>
      <c r="E11" s="53"/>
      <c r="F11" s="53"/>
      <c r="G11" s="53"/>
      <c r="H11" s="53"/>
    </row>
    <row r="12" spans="1:6" ht="12.75">
      <c r="A12" s="28"/>
      <c r="B12" s="14"/>
      <c r="C12" s="26"/>
      <c r="D12" s="23"/>
      <c r="E12" s="53"/>
      <c r="F12" s="53"/>
    </row>
    <row r="13" spans="1:10" ht="24.75" customHeight="1">
      <c r="A13" s="498" t="s">
        <v>111</v>
      </c>
      <c r="B13" s="498"/>
      <c r="C13" s="498"/>
      <c r="D13" s="498"/>
      <c r="E13" s="498"/>
      <c r="F13" s="498"/>
      <c r="G13" s="498"/>
      <c r="H13" s="498"/>
      <c r="I13" s="498"/>
      <c r="J13" s="498"/>
    </row>
    <row r="14" spans="1:2" ht="13.5" thickBot="1">
      <c r="A14" s="24"/>
      <c r="B14" s="24"/>
    </row>
    <row r="15" spans="1:10" ht="12.75" customHeight="1">
      <c r="A15" s="20" t="s">
        <v>250</v>
      </c>
      <c r="B15" s="388"/>
      <c r="C15" s="388"/>
      <c r="D15" s="389"/>
      <c r="E15" s="505" t="s">
        <v>27</v>
      </c>
      <c r="F15" s="620"/>
      <c r="G15" s="620"/>
      <c r="H15" s="630" t="s">
        <v>27</v>
      </c>
      <c r="I15" s="620"/>
      <c r="J15" s="620"/>
    </row>
    <row r="16" spans="1:10" ht="12.75" customHeight="1">
      <c r="A16" s="388"/>
      <c r="B16" s="388"/>
      <c r="C16" s="388"/>
      <c r="D16" s="389"/>
      <c r="E16" s="493" t="s">
        <v>28</v>
      </c>
      <c r="F16" s="621"/>
      <c r="G16" s="621"/>
      <c r="H16" s="624" t="s">
        <v>28</v>
      </c>
      <c r="I16" s="621"/>
      <c r="J16" s="621"/>
    </row>
    <row r="17" spans="1:10" ht="12.75">
      <c r="A17" s="388"/>
      <c r="B17" s="388"/>
      <c r="C17" s="388"/>
      <c r="D17" s="389"/>
      <c r="E17" s="493" t="s">
        <v>29</v>
      </c>
      <c r="F17" s="621"/>
      <c r="G17" s="192" t="s">
        <v>30</v>
      </c>
      <c r="H17" s="624" t="s">
        <v>29</v>
      </c>
      <c r="I17" s="621"/>
      <c r="J17" s="192" t="s">
        <v>30</v>
      </c>
    </row>
    <row r="18" spans="1:11" ht="12.75">
      <c r="A18" s="388"/>
      <c r="B18" s="388"/>
      <c r="C18" s="388"/>
      <c r="D18" s="389"/>
      <c r="E18" s="626" t="s">
        <v>32</v>
      </c>
      <c r="F18" s="627"/>
      <c r="G18" s="609" t="s">
        <v>31</v>
      </c>
      <c r="H18" s="628" t="s">
        <v>32</v>
      </c>
      <c r="I18" s="627"/>
      <c r="J18" s="609" t="s">
        <v>31</v>
      </c>
      <c r="K18" s="17"/>
    </row>
    <row r="19" spans="1:11" ht="12.75" customHeight="1">
      <c r="A19" s="388"/>
      <c r="B19" s="388"/>
      <c r="C19" s="388"/>
      <c r="D19" s="389"/>
      <c r="E19" s="629" t="s">
        <v>113</v>
      </c>
      <c r="F19" s="623"/>
      <c r="G19" s="609"/>
      <c r="H19" s="622" t="s">
        <v>113</v>
      </c>
      <c r="I19" s="623"/>
      <c r="J19" s="609"/>
      <c r="K19" s="17"/>
    </row>
    <row r="20" spans="1:11" ht="12.75" customHeight="1">
      <c r="A20" s="388"/>
      <c r="B20" s="388"/>
      <c r="C20" s="388"/>
      <c r="D20" s="389"/>
      <c r="E20" s="493" t="s">
        <v>114</v>
      </c>
      <c r="F20" s="625"/>
      <c r="G20" s="609"/>
      <c r="H20" s="624" t="s">
        <v>114</v>
      </c>
      <c r="I20" s="625"/>
      <c r="J20" s="609"/>
      <c r="K20" s="17"/>
    </row>
    <row r="21" spans="1:11" ht="12.75">
      <c r="A21" s="388"/>
      <c r="B21" s="388"/>
      <c r="C21" s="388"/>
      <c r="D21" s="389"/>
      <c r="E21" s="190" t="s">
        <v>134</v>
      </c>
      <c r="F21" s="36" t="s">
        <v>46</v>
      </c>
      <c r="G21" s="609"/>
      <c r="H21" s="193" t="s">
        <v>134</v>
      </c>
      <c r="I21" s="36" t="s">
        <v>46</v>
      </c>
      <c r="J21" s="609"/>
      <c r="K21" s="17"/>
    </row>
    <row r="22" spans="1:11" ht="26.25" thickBot="1">
      <c r="A22" s="441"/>
      <c r="B22" s="441"/>
      <c r="C22" s="441"/>
      <c r="D22" s="442"/>
      <c r="E22" s="126" t="s">
        <v>88</v>
      </c>
      <c r="F22" s="37" t="s">
        <v>135</v>
      </c>
      <c r="G22" s="610"/>
      <c r="H22" s="200" t="s">
        <v>88</v>
      </c>
      <c r="I22" s="37" t="s">
        <v>135</v>
      </c>
      <c r="J22" s="610"/>
      <c r="K22" s="17"/>
    </row>
    <row r="23" spans="1:88" s="41" customFormat="1" ht="34.5" customHeight="1">
      <c r="A23" s="611" t="s">
        <v>136</v>
      </c>
      <c r="B23" s="614" t="s">
        <v>137</v>
      </c>
      <c r="C23" s="12">
        <v>1</v>
      </c>
      <c r="D23" s="67" t="s">
        <v>138</v>
      </c>
      <c r="E23" s="83">
        <v>101</v>
      </c>
      <c r="F23" s="601">
        <v>-1</v>
      </c>
      <c r="G23" s="617"/>
      <c r="H23" s="194">
        <v>42</v>
      </c>
      <c r="I23" s="352">
        <v>1</v>
      </c>
      <c r="J23" s="353">
        <v>0</v>
      </c>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row>
    <row r="24" spans="1:88" s="41" customFormat="1" ht="34.5" customHeight="1">
      <c r="A24" s="612"/>
      <c r="B24" s="615"/>
      <c r="C24" s="6">
        <v>2</v>
      </c>
      <c r="D24" s="9" t="s">
        <v>139</v>
      </c>
      <c r="E24" s="191">
        <v>102</v>
      </c>
      <c r="F24" s="602"/>
      <c r="G24" s="618"/>
      <c r="H24" s="195">
        <v>25</v>
      </c>
      <c r="I24" s="354">
        <v>0</v>
      </c>
      <c r="J24" s="355">
        <v>0</v>
      </c>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row>
    <row r="25" spans="1:88" s="41" customFormat="1" ht="34.5" customHeight="1" thickBot="1">
      <c r="A25" s="612"/>
      <c r="B25" s="615"/>
      <c r="C25" s="5">
        <v>3</v>
      </c>
      <c r="D25" s="11" t="s">
        <v>140</v>
      </c>
      <c r="E25" s="127">
        <v>109</v>
      </c>
      <c r="F25" s="602"/>
      <c r="G25" s="618"/>
      <c r="H25" s="196">
        <v>38</v>
      </c>
      <c r="I25" s="354">
        <v>0</v>
      </c>
      <c r="J25" s="355">
        <v>0</v>
      </c>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row>
    <row r="26" spans="1:88" s="41" customFormat="1" ht="34.5" customHeight="1" thickBot="1">
      <c r="A26" s="612"/>
      <c r="B26" s="615"/>
      <c r="C26" s="29" t="s">
        <v>258</v>
      </c>
      <c r="D26" s="215" t="s">
        <v>19</v>
      </c>
      <c r="E26" s="445" t="s">
        <v>17</v>
      </c>
      <c r="F26" s="602"/>
      <c r="G26" s="618"/>
      <c r="H26" s="446">
        <v>1</v>
      </c>
      <c r="I26" s="354">
        <v>0</v>
      </c>
      <c r="J26" s="355">
        <v>0</v>
      </c>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row>
    <row r="27" spans="1:88" s="60" customFormat="1" ht="34.5" customHeight="1" thickBot="1">
      <c r="A27" s="613"/>
      <c r="B27" s="616"/>
      <c r="C27" s="33">
        <v>-3</v>
      </c>
      <c r="D27" s="56" t="s">
        <v>25</v>
      </c>
      <c r="E27" s="128">
        <v>201</v>
      </c>
      <c r="F27" s="603"/>
      <c r="G27" s="619"/>
      <c r="H27" s="197">
        <v>3971</v>
      </c>
      <c r="I27" s="198">
        <v>2210</v>
      </c>
      <c r="J27" s="199">
        <v>1705</v>
      </c>
      <c r="K27" s="35"/>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row>
  </sheetData>
  <sheetProtection/>
  <mergeCells count="21">
    <mergeCell ref="J5:J9"/>
    <mergeCell ref="E18:F18"/>
    <mergeCell ref="I5:I8"/>
    <mergeCell ref="H16:J16"/>
    <mergeCell ref="H17:I17"/>
    <mergeCell ref="H18:I18"/>
    <mergeCell ref="J18:J22"/>
    <mergeCell ref="E19:F19"/>
    <mergeCell ref="E20:F20"/>
    <mergeCell ref="H15:J15"/>
    <mergeCell ref="H5:H7"/>
    <mergeCell ref="A13:J13"/>
    <mergeCell ref="G18:G22"/>
    <mergeCell ref="A23:A27"/>
    <mergeCell ref="B23:B27"/>
    <mergeCell ref="F23:G27"/>
    <mergeCell ref="E15:G15"/>
    <mergeCell ref="E16:G16"/>
    <mergeCell ref="H19:I19"/>
    <mergeCell ref="H20:I20"/>
    <mergeCell ref="E17:F17"/>
  </mergeCells>
  <printOptions horizontalCentered="1" verticalCentered="1"/>
  <pageMargins left="0.2362204724409449" right="0.15748031496062992" top="0.15748031496062992" bottom="0.15748031496062992" header="0.15748031496062992" footer="0"/>
  <pageSetup fitToHeight="4" horizontalDpi="600" verticalDpi="600" orientation="portrait" paperSize="9" scale="55" r:id="rId1"/>
  <headerFooter alignWithMargins="0">
    <oddHeader>&amp;C&amp;"Arial,Bold"&amp;12PSECJOB AT00</oddHeader>
  </headerFooter>
</worksheet>
</file>

<file path=xl/worksheets/sheet5.xml><?xml version="1.0" encoding="utf-8"?>
<worksheet xmlns="http://schemas.openxmlformats.org/spreadsheetml/2006/main" xmlns:r="http://schemas.openxmlformats.org/officeDocument/2006/relationships">
  <dimension ref="A1:M141"/>
  <sheetViews>
    <sheetView view="pageBreakPreview" zoomScale="60" zoomScalePageLayoutView="0" workbookViewId="0" topLeftCell="A1">
      <selection activeCell="A1" sqref="A1"/>
    </sheetView>
  </sheetViews>
  <sheetFormatPr defaultColWidth="9.140625" defaultRowHeight="12.75"/>
  <cols>
    <col min="2" max="2" width="23.8515625" style="0" customWidth="1"/>
    <col min="3" max="10" width="7.7109375" style="0" customWidth="1"/>
  </cols>
  <sheetData>
    <row r="1" spans="3:10" ht="12.75">
      <c r="C1" s="631" t="s">
        <v>146</v>
      </c>
      <c r="D1" s="631"/>
      <c r="E1" s="631"/>
      <c r="F1" s="631"/>
      <c r="G1" s="631"/>
      <c r="H1" s="631"/>
      <c r="I1" s="631"/>
      <c r="J1" s="631"/>
    </row>
    <row r="2" spans="3:10" ht="12.75">
      <c r="C2" s="637" t="s">
        <v>147</v>
      </c>
      <c r="D2" s="638"/>
      <c r="E2" s="637" t="s">
        <v>148</v>
      </c>
      <c r="F2" s="639"/>
      <c r="G2" s="637" t="s">
        <v>149</v>
      </c>
      <c r="H2" s="639"/>
      <c r="I2" s="640" t="s">
        <v>150</v>
      </c>
      <c r="J2" s="641"/>
    </row>
    <row r="3" spans="3:10" ht="12.75">
      <c r="C3" s="632" t="s">
        <v>151</v>
      </c>
      <c r="D3" s="633"/>
      <c r="E3" s="632" t="s">
        <v>151</v>
      </c>
      <c r="F3" s="634"/>
      <c r="G3" s="632" t="s">
        <v>151</v>
      </c>
      <c r="H3" s="634"/>
      <c r="I3" s="635" t="s">
        <v>151</v>
      </c>
      <c r="J3" s="636"/>
    </row>
    <row r="4" spans="1:10" ht="12.75">
      <c r="A4" s="208" t="s">
        <v>152</v>
      </c>
      <c r="B4" s="142"/>
      <c r="C4" s="203" t="s">
        <v>16</v>
      </c>
      <c r="D4" s="204" t="s">
        <v>15</v>
      </c>
      <c r="E4" s="203" t="s">
        <v>16</v>
      </c>
      <c r="F4" s="205" t="s">
        <v>15</v>
      </c>
      <c r="G4" s="203" t="s">
        <v>16</v>
      </c>
      <c r="H4" s="205" t="s">
        <v>15</v>
      </c>
      <c r="I4" s="206" t="s">
        <v>16</v>
      </c>
      <c r="J4" s="207" t="s">
        <v>15</v>
      </c>
    </row>
    <row r="5" spans="3:13" ht="12.75">
      <c r="C5" s="209"/>
      <c r="D5" s="210"/>
      <c r="E5" s="209"/>
      <c r="F5" s="10"/>
      <c r="G5" s="209"/>
      <c r="H5" s="10"/>
      <c r="I5" s="211"/>
      <c r="J5" s="212"/>
      <c r="K5" s="1"/>
      <c r="L5" s="1"/>
      <c r="M5" s="1"/>
    </row>
    <row r="6" spans="1:13" ht="12.75">
      <c r="A6">
        <v>11</v>
      </c>
      <c r="B6" s="642" t="s">
        <v>33</v>
      </c>
      <c r="C6" s="209"/>
      <c r="D6" s="210"/>
      <c r="E6" s="209"/>
      <c r="F6" s="10">
        <v>-3</v>
      </c>
      <c r="G6" s="209"/>
      <c r="H6" s="10"/>
      <c r="I6" s="211"/>
      <c r="J6" s="212" t="s">
        <v>153</v>
      </c>
      <c r="K6" s="1"/>
      <c r="L6" s="1"/>
      <c r="M6" s="1"/>
    </row>
    <row r="7" spans="2:13" ht="12.75">
      <c r="B7" s="642"/>
      <c r="C7" s="209"/>
      <c r="D7" s="210"/>
      <c r="E7" s="209"/>
      <c r="F7" s="10">
        <v>1</v>
      </c>
      <c r="G7" s="209"/>
      <c r="H7" s="10"/>
      <c r="I7" s="211"/>
      <c r="J7" s="212" t="s">
        <v>153</v>
      </c>
      <c r="K7" s="1"/>
      <c r="L7" s="1"/>
      <c r="M7" s="1"/>
    </row>
    <row r="8" spans="2:13" ht="12.75">
      <c r="B8" s="51"/>
      <c r="C8" s="209"/>
      <c r="D8" s="210"/>
      <c r="E8" s="209"/>
      <c r="F8" s="10"/>
      <c r="G8" s="209"/>
      <c r="H8" s="10"/>
      <c r="I8" s="211"/>
      <c r="J8" s="212"/>
      <c r="K8" s="1"/>
      <c r="L8" s="1"/>
      <c r="M8" s="1"/>
    </row>
    <row r="9" spans="1:13" ht="12.75">
      <c r="A9">
        <v>12</v>
      </c>
      <c r="B9" s="642" t="s">
        <v>34</v>
      </c>
      <c r="C9" s="209"/>
      <c r="D9" s="210"/>
      <c r="E9" s="209"/>
      <c r="F9" s="10">
        <v>-3</v>
      </c>
      <c r="G9" s="209"/>
      <c r="H9" s="10"/>
      <c r="I9" s="211"/>
      <c r="J9" s="212" t="s">
        <v>153</v>
      </c>
      <c r="K9" s="1"/>
      <c r="L9" s="1"/>
      <c r="M9" s="1"/>
    </row>
    <row r="10" spans="2:13" ht="12.75">
      <c r="B10" s="642"/>
      <c r="C10" s="209"/>
      <c r="D10" s="210"/>
      <c r="E10" s="209"/>
      <c r="F10" s="10">
        <v>-3</v>
      </c>
      <c r="G10" s="209"/>
      <c r="H10" s="10"/>
      <c r="I10" s="211"/>
      <c r="J10" s="212" t="s">
        <v>153</v>
      </c>
      <c r="K10" s="1"/>
      <c r="L10" s="1"/>
      <c r="M10" s="1"/>
    </row>
    <row r="11" spans="2:13" ht="12.75">
      <c r="B11" s="51"/>
      <c r="C11" s="209"/>
      <c r="D11" s="210"/>
      <c r="E11" s="209"/>
      <c r="F11" s="10"/>
      <c r="G11" s="209"/>
      <c r="H11" s="10"/>
      <c r="I11" s="211"/>
      <c r="J11" s="212"/>
      <c r="K11" s="1"/>
      <c r="L11" s="1"/>
      <c r="M11" s="1"/>
    </row>
    <row r="12" spans="1:13" ht="12.75">
      <c r="A12">
        <v>13</v>
      </c>
      <c r="B12" s="642" t="s">
        <v>38</v>
      </c>
      <c r="C12" s="209"/>
      <c r="D12" s="210"/>
      <c r="E12" s="209"/>
      <c r="F12" s="10"/>
      <c r="G12" s="209"/>
      <c r="H12" s="213">
        <v>40</v>
      </c>
      <c r="I12" s="211"/>
      <c r="J12" s="212" t="s">
        <v>153</v>
      </c>
      <c r="K12" s="1"/>
      <c r="L12" s="1"/>
      <c r="M12" s="1"/>
    </row>
    <row r="13" spans="2:13" ht="12.75">
      <c r="B13" s="642"/>
      <c r="C13" s="209"/>
      <c r="D13" s="210"/>
      <c r="E13" s="209"/>
      <c r="F13" s="10"/>
      <c r="G13" s="209"/>
      <c r="H13" s="213">
        <v>40</v>
      </c>
      <c r="I13" s="211"/>
      <c r="J13" s="212" t="s">
        <v>153</v>
      </c>
      <c r="K13" s="1"/>
      <c r="L13" s="1"/>
      <c r="M13" s="1"/>
    </row>
    <row r="14" spans="2:13" ht="12.75">
      <c r="B14" s="51"/>
      <c r="C14" s="209"/>
      <c r="D14" s="210"/>
      <c r="E14" s="209"/>
      <c r="F14" s="10"/>
      <c r="G14" s="209"/>
      <c r="H14" s="10"/>
      <c r="I14" s="211"/>
      <c r="J14" s="212"/>
      <c r="K14" s="1"/>
      <c r="L14" s="1"/>
      <c r="M14" s="1"/>
    </row>
    <row r="15" spans="1:13" ht="12.75">
      <c r="A15">
        <v>14</v>
      </c>
      <c r="B15" s="642" t="s">
        <v>35</v>
      </c>
      <c r="C15" s="209"/>
      <c r="D15" s="210"/>
      <c r="E15" s="209"/>
      <c r="F15" s="10"/>
      <c r="G15" s="209"/>
      <c r="H15" s="10">
        <v>-3</v>
      </c>
      <c r="I15" s="211"/>
      <c r="J15" s="212" t="s">
        <v>153</v>
      </c>
      <c r="K15" s="1"/>
      <c r="L15" s="1"/>
      <c r="M15" s="1"/>
    </row>
    <row r="16" spans="2:13" ht="12.75">
      <c r="B16" s="642"/>
      <c r="C16" s="209"/>
      <c r="D16" s="210"/>
      <c r="E16" s="209"/>
      <c r="F16" s="10"/>
      <c r="G16" s="209"/>
      <c r="H16" s="10">
        <v>94</v>
      </c>
      <c r="I16" s="211"/>
      <c r="J16" s="212" t="s">
        <v>153</v>
      </c>
      <c r="K16" s="1"/>
      <c r="L16" s="1"/>
      <c r="M16" s="1"/>
    </row>
    <row r="17" spans="2:13" ht="12.75">
      <c r="B17" s="51"/>
      <c r="C17" s="209"/>
      <c r="D17" s="210"/>
      <c r="E17" s="209"/>
      <c r="F17" s="10"/>
      <c r="G17" s="209"/>
      <c r="H17" s="10"/>
      <c r="I17" s="211"/>
      <c r="J17" s="212"/>
      <c r="K17" s="1"/>
      <c r="L17" s="1"/>
      <c r="M17" s="1"/>
    </row>
    <row r="18" spans="1:13" ht="12.75">
      <c r="A18">
        <v>15</v>
      </c>
      <c r="B18" s="642" t="s">
        <v>36</v>
      </c>
      <c r="C18" s="209"/>
      <c r="D18" s="210"/>
      <c r="E18" s="209"/>
      <c r="F18" s="10"/>
      <c r="G18" s="209"/>
      <c r="H18" s="10">
        <v>-3</v>
      </c>
      <c r="I18" s="211"/>
      <c r="J18" s="212" t="s">
        <v>153</v>
      </c>
      <c r="K18" s="1"/>
      <c r="L18" s="1"/>
      <c r="M18" s="1"/>
    </row>
    <row r="19" spans="2:13" ht="12.75">
      <c r="B19" s="642"/>
      <c r="C19" s="209"/>
      <c r="D19" s="210"/>
      <c r="E19" s="209"/>
      <c r="F19" s="10"/>
      <c r="G19" s="209"/>
      <c r="H19" s="10">
        <v>70</v>
      </c>
      <c r="I19" s="211"/>
      <c r="J19" s="212" t="s">
        <v>153</v>
      </c>
      <c r="K19" s="1"/>
      <c r="L19" s="1"/>
      <c r="M19" s="1"/>
    </row>
    <row r="20" spans="2:13" ht="12.75">
      <c r="B20" s="51"/>
      <c r="C20" s="209"/>
      <c r="D20" s="210"/>
      <c r="E20" s="209"/>
      <c r="F20" s="10"/>
      <c r="G20" s="209"/>
      <c r="H20" s="10"/>
      <c r="I20" s="211"/>
      <c r="J20" s="212"/>
      <c r="K20" s="1"/>
      <c r="L20" s="1"/>
      <c r="M20" s="1"/>
    </row>
    <row r="21" spans="1:13" ht="12.75">
      <c r="A21">
        <v>16</v>
      </c>
      <c r="B21" s="642" t="s">
        <v>39</v>
      </c>
      <c r="C21" s="209"/>
      <c r="D21" s="210"/>
      <c r="E21" s="209"/>
      <c r="F21" s="10"/>
      <c r="G21" s="209"/>
      <c r="H21" s="10"/>
      <c r="I21" s="211"/>
      <c r="J21" s="212">
        <v>-2</v>
      </c>
      <c r="K21" s="1"/>
      <c r="L21" s="1"/>
      <c r="M21" s="1"/>
    </row>
    <row r="22" spans="2:13" ht="12.75">
      <c r="B22" s="642"/>
      <c r="C22" s="209"/>
      <c r="D22" s="210"/>
      <c r="E22" s="209"/>
      <c r="F22" s="10"/>
      <c r="G22" s="209"/>
      <c r="H22" s="10"/>
      <c r="I22" s="211"/>
      <c r="J22" s="212">
        <v>80</v>
      </c>
      <c r="K22" s="1"/>
      <c r="L22" s="1"/>
      <c r="M22" s="1"/>
    </row>
    <row r="23" spans="2:13" ht="12.75">
      <c r="B23" s="51"/>
      <c r="C23" s="209"/>
      <c r="D23" s="210"/>
      <c r="E23" s="209"/>
      <c r="F23" s="10"/>
      <c r="G23" s="209"/>
      <c r="H23" s="10"/>
      <c r="I23" s="211"/>
      <c r="J23" s="212"/>
      <c r="K23" s="1"/>
      <c r="L23" s="1"/>
      <c r="M23" s="1"/>
    </row>
    <row r="24" spans="1:13" ht="12.75">
      <c r="A24">
        <v>21</v>
      </c>
      <c r="B24" s="642" t="s">
        <v>37</v>
      </c>
      <c r="C24" s="209"/>
      <c r="D24" s="210"/>
      <c r="E24" s="211">
        <v>-3</v>
      </c>
      <c r="F24" s="10"/>
      <c r="G24" s="211">
        <v>12</v>
      </c>
      <c r="H24" s="10"/>
      <c r="I24" s="211">
        <v>40</v>
      </c>
      <c r="J24" s="212" t="s">
        <v>153</v>
      </c>
      <c r="K24" s="1"/>
      <c r="L24" s="1"/>
      <c r="M24" s="1"/>
    </row>
    <row r="25" spans="2:13" ht="12.75">
      <c r="B25" s="642"/>
      <c r="C25" s="209"/>
      <c r="D25" s="210"/>
      <c r="E25" s="211">
        <v>-3</v>
      </c>
      <c r="F25" s="10"/>
      <c r="G25" s="211">
        <v>42</v>
      </c>
      <c r="H25" s="10"/>
      <c r="I25" s="211">
        <v>65</v>
      </c>
      <c r="J25" s="212" t="s">
        <v>153</v>
      </c>
      <c r="K25" s="1"/>
      <c r="L25" s="1"/>
      <c r="M25" s="1"/>
    </row>
    <row r="26" spans="2:13" ht="12.75">
      <c r="B26" s="51"/>
      <c r="C26" s="209"/>
      <c r="D26" s="210"/>
      <c r="E26" s="209"/>
      <c r="F26" s="10"/>
      <c r="G26" s="209"/>
      <c r="H26" s="10"/>
      <c r="I26" s="211"/>
      <c r="J26" s="212"/>
      <c r="K26" s="1"/>
      <c r="L26" s="1"/>
      <c r="M26" s="1"/>
    </row>
    <row r="27" spans="1:13" ht="12.75">
      <c r="A27">
        <v>22</v>
      </c>
      <c r="B27" s="642" t="s">
        <v>41</v>
      </c>
      <c r="C27" s="209"/>
      <c r="D27" s="210"/>
      <c r="E27" s="209">
        <v>1</v>
      </c>
      <c r="F27" s="10"/>
      <c r="G27" s="211">
        <v>-2</v>
      </c>
      <c r="H27" s="10"/>
      <c r="I27" s="211"/>
      <c r="J27" s="212" t="s">
        <v>153</v>
      </c>
      <c r="K27" s="1"/>
      <c r="L27" s="1"/>
      <c r="M27" s="1"/>
    </row>
    <row r="28" spans="2:13" ht="12.75">
      <c r="B28" s="642"/>
      <c r="C28" s="209"/>
      <c r="D28" s="210"/>
      <c r="E28" s="209">
        <v>1</v>
      </c>
      <c r="F28" s="10"/>
      <c r="G28" s="211">
        <v>-2</v>
      </c>
      <c r="H28" s="10"/>
      <c r="I28" s="211"/>
      <c r="J28" s="212" t="s">
        <v>153</v>
      </c>
      <c r="K28" s="1"/>
      <c r="L28" s="1"/>
      <c r="M28" s="1"/>
    </row>
    <row r="29" spans="2:13" ht="12.75">
      <c r="B29" s="51"/>
      <c r="C29" s="209"/>
      <c r="D29" s="210"/>
      <c r="E29" s="209"/>
      <c r="F29" s="10"/>
      <c r="G29" s="209"/>
      <c r="H29" s="10"/>
      <c r="I29" s="211"/>
      <c r="J29" s="212"/>
      <c r="K29" s="1"/>
      <c r="L29" s="1"/>
      <c r="M29" s="1"/>
    </row>
    <row r="30" spans="1:13" ht="12.75">
      <c r="A30">
        <v>23</v>
      </c>
      <c r="B30" s="642" t="s">
        <v>50</v>
      </c>
      <c r="C30" s="209"/>
      <c r="D30" s="210"/>
      <c r="E30" s="209">
        <v>-3</v>
      </c>
      <c r="F30" s="10"/>
      <c r="G30" s="211">
        <v>-2</v>
      </c>
      <c r="H30" s="10"/>
      <c r="I30" s="211">
        <v>3</v>
      </c>
      <c r="J30" s="212" t="s">
        <v>153</v>
      </c>
      <c r="K30" s="1"/>
      <c r="L30" s="1"/>
      <c r="M30" s="1"/>
    </row>
    <row r="31" spans="2:13" ht="12.75">
      <c r="B31" s="642"/>
      <c r="C31" s="209"/>
      <c r="D31" s="210"/>
      <c r="E31" s="209">
        <v>4</v>
      </c>
      <c r="F31" s="10"/>
      <c r="G31" s="211">
        <v>64</v>
      </c>
      <c r="H31" s="10"/>
      <c r="I31" s="211">
        <v>30</v>
      </c>
      <c r="J31" s="212" t="s">
        <v>153</v>
      </c>
      <c r="K31" s="1"/>
      <c r="L31" s="1"/>
      <c r="M31" s="1"/>
    </row>
    <row r="32" spans="2:13" ht="12.75">
      <c r="B32" s="51"/>
      <c r="C32" s="209"/>
      <c r="D32" s="210"/>
      <c r="E32" s="209"/>
      <c r="F32" s="10"/>
      <c r="G32" s="209"/>
      <c r="H32" s="10"/>
      <c r="I32" s="211"/>
      <c r="J32" s="212"/>
      <c r="K32" s="1"/>
      <c r="L32" s="1"/>
      <c r="M32" s="1"/>
    </row>
    <row r="33" spans="1:13" ht="12.75">
      <c r="A33">
        <v>24</v>
      </c>
      <c r="B33" s="642" t="s">
        <v>42</v>
      </c>
      <c r="C33" s="209"/>
      <c r="D33" s="210"/>
      <c r="E33" s="209">
        <v>-3</v>
      </c>
      <c r="F33" s="10"/>
      <c r="G33" s="211">
        <v>1</v>
      </c>
      <c r="H33" s="10"/>
      <c r="I33" s="211">
        <v>20</v>
      </c>
      <c r="J33" s="212" t="s">
        <v>153</v>
      </c>
      <c r="K33" s="1"/>
      <c r="L33" s="1"/>
      <c r="M33" s="1"/>
    </row>
    <row r="34" spans="2:13" ht="12.75">
      <c r="B34" s="642"/>
      <c r="C34" s="209"/>
      <c r="D34" s="210"/>
      <c r="E34" s="209">
        <v>40</v>
      </c>
      <c r="F34" s="10"/>
      <c r="G34" s="211">
        <v>50</v>
      </c>
      <c r="H34" s="10"/>
      <c r="I34" s="211">
        <v>20</v>
      </c>
      <c r="J34" s="212" t="s">
        <v>153</v>
      </c>
      <c r="K34" s="1"/>
      <c r="L34" s="1"/>
      <c r="M34" s="1"/>
    </row>
    <row r="35" spans="2:13" ht="12.75">
      <c r="B35" s="51"/>
      <c r="C35" s="209"/>
      <c r="D35" s="210"/>
      <c r="E35" s="209"/>
      <c r="F35" s="10"/>
      <c r="G35" s="209"/>
      <c r="H35" s="10"/>
      <c r="I35" s="211"/>
      <c r="J35" s="212"/>
      <c r="K35" s="1"/>
      <c r="L35" s="1"/>
      <c r="M35" s="1"/>
    </row>
    <row r="36" spans="1:13" ht="12.75">
      <c r="A36">
        <v>25</v>
      </c>
      <c r="B36" s="642" t="s">
        <v>43</v>
      </c>
      <c r="C36" s="209"/>
      <c r="D36" s="210"/>
      <c r="E36" s="209">
        <v>-3</v>
      </c>
      <c r="F36" s="10"/>
      <c r="G36" s="209">
        <v>-3</v>
      </c>
      <c r="H36" s="10"/>
      <c r="I36" s="211">
        <v>4</v>
      </c>
      <c r="J36" s="212" t="s">
        <v>153</v>
      </c>
      <c r="K36" s="1"/>
      <c r="L36" s="1"/>
      <c r="M36" s="1"/>
    </row>
    <row r="37" spans="2:13" ht="12.75">
      <c r="B37" s="642"/>
      <c r="C37" s="209"/>
      <c r="D37" s="210"/>
      <c r="E37" s="209">
        <v>16</v>
      </c>
      <c r="F37" s="10"/>
      <c r="G37" s="209">
        <v>70</v>
      </c>
      <c r="H37" s="10"/>
      <c r="I37" s="211">
        <v>50</v>
      </c>
      <c r="J37" s="212" t="s">
        <v>153</v>
      </c>
      <c r="K37" s="1"/>
      <c r="L37" s="1"/>
      <c r="M37" s="1"/>
    </row>
    <row r="38" spans="2:13" ht="12.75">
      <c r="B38" s="51"/>
      <c r="C38" s="209"/>
      <c r="D38" s="210"/>
      <c r="E38" s="209"/>
      <c r="F38" s="10"/>
      <c r="G38" s="209"/>
      <c r="H38" s="10"/>
      <c r="I38" s="211"/>
      <c r="J38" s="212"/>
      <c r="K38" s="1"/>
      <c r="L38" s="1"/>
      <c r="M38" s="1"/>
    </row>
    <row r="39" spans="1:13" ht="12.75">
      <c r="A39">
        <v>26</v>
      </c>
      <c r="B39" s="642" t="s">
        <v>40</v>
      </c>
      <c r="C39" s="209"/>
      <c r="D39" s="210"/>
      <c r="E39" s="211">
        <v>-3</v>
      </c>
      <c r="F39" s="10"/>
      <c r="G39" s="209">
        <v>-3</v>
      </c>
      <c r="H39" s="10"/>
      <c r="I39" s="211"/>
      <c r="J39" s="212" t="s">
        <v>153</v>
      </c>
      <c r="K39" s="1"/>
      <c r="L39" s="1"/>
      <c r="M39" s="1"/>
    </row>
    <row r="40" spans="2:13" ht="12.75">
      <c r="B40" s="642"/>
      <c r="C40" s="209"/>
      <c r="D40" s="210"/>
      <c r="E40" s="211">
        <v>-3</v>
      </c>
      <c r="F40" s="10"/>
      <c r="G40" s="209">
        <v>5</v>
      </c>
      <c r="H40" s="10"/>
      <c r="I40" s="211"/>
      <c r="J40" s="212" t="s">
        <v>153</v>
      </c>
      <c r="K40" s="1"/>
      <c r="L40" s="1"/>
      <c r="M40" s="1"/>
    </row>
    <row r="41" spans="2:13" ht="12.75">
      <c r="B41" s="51"/>
      <c r="C41" s="209"/>
      <c r="D41" s="210"/>
      <c r="E41" s="209"/>
      <c r="F41" s="10"/>
      <c r="G41" s="209"/>
      <c r="H41" s="10"/>
      <c r="I41" s="211"/>
      <c r="J41" s="212"/>
      <c r="K41" s="1"/>
      <c r="L41" s="1"/>
      <c r="M41" s="1"/>
    </row>
    <row r="42" spans="1:13" ht="12.75">
      <c r="A42">
        <v>31</v>
      </c>
      <c r="B42" s="642" t="s">
        <v>37</v>
      </c>
      <c r="C42" s="214">
        <v>-3</v>
      </c>
      <c r="D42" s="210"/>
      <c r="E42" s="209"/>
      <c r="F42" s="10"/>
      <c r="G42" s="211">
        <v>-2</v>
      </c>
      <c r="H42" s="10"/>
      <c r="I42" s="211"/>
      <c r="J42" s="212" t="s">
        <v>153</v>
      </c>
      <c r="K42" s="1"/>
      <c r="L42" s="1"/>
      <c r="M42" s="1"/>
    </row>
    <row r="43" spans="2:13" ht="12.75">
      <c r="B43" s="642"/>
      <c r="C43" s="214">
        <v>42</v>
      </c>
      <c r="D43" s="210"/>
      <c r="E43" s="209"/>
      <c r="F43" s="10"/>
      <c r="G43" s="211">
        <v>-2</v>
      </c>
      <c r="H43" s="10"/>
      <c r="I43" s="211"/>
      <c r="J43" s="212" t="s">
        <v>153</v>
      </c>
      <c r="K43" s="1"/>
      <c r="L43" s="1"/>
      <c r="M43" s="1"/>
    </row>
    <row r="44" spans="2:13" ht="12.75">
      <c r="B44" s="51"/>
      <c r="C44" s="209"/>
      <c r="D44" s="210"/>
      <c r="E44" s="209"/>
      <c r="F44" s="10"/>
      <c r="G44" s="209"/>
      <c r="H44" s="10"/>
      <c r="I44" s="211"/>
      <c r="J44" s="212"/>
      <c r="K44" s="1"/>
      <c r="L44" s="1"/>
      <c r="M44" s="1"/>
    </row>
    <row r="45" spans="1:13" ht="12.75">
      <c r="A45">
        <v>32</v>
      </c>
      <c r="B45" s="642" t="s">
        <v>41</v>
      </c>
      <c r="C45" s="211">
        <v>-3</v>
      </c>
      <c r="D45" s="210"/>
      <c r="E45" s="209"/>
      <c r="F45" s="10"/>
      <c r="G45" s="209"/>
      <c r="H45" s="10"/>
      <c r="I45" s="211"/>
      <c r="J45" s="212" t="s">
        <v>153</v>
      </c>
      <c r="K45" s="1"/>
      <c r="L45" s="1"/>
      <c r="M45" s="1"/>
    </row>
    <row r="46" spans="2:13" ht="12.75">
      <c r="B46" s="642"/>
      <c r="C46" s="211">
        <v>-3</v>
      </c>
      <c r="D46" s="210"/>
      <c r="E46" s="209"/>
      <c r="F46" s="10"/>
      <c r="G46" s="209"/>
      <c r="H46" s="10"/>
      <c r="I46" s="211"/>
      <c r="J46" s="212" t="s">
        <v>153</v>
      </c>
      <c r="K46" s="1"/>
      <c r="L46" s="1"/>
      <c r="M46" s="1"/>
    </row>
    <row r="47" spans="2:13" ht="12.75">
      <c r="B47" s="51"/>
      <c r="C47" s="209"/>
      <c r="D47" s="210"/>
      <c r="E47" s="209"/>
      <c r="F47" s="10"/>
      <c r="G47" s="209"/>
      <c r="H47" s="10"/>
      <c r="I47" s="211"/>
      <c r="J47" s="212"/>
      <c r="K47" s="1"/>
      <c r="L47" s="1"/>
      <c r="M47" s="1"/>
    </row>
    <row r="48" spans="1:13" ht="12.75">
      <c r="A48">
        <v>33</v>
      </c>
      <c r="B48" s="642" t="s">
        <v>50</v>
      </c>
      <c r="C48" s="209">
        <v>-3</v>
      </c>
      <c r="D48" s="210"/>
      <c r="E48" s="209">
        <v>-3</v>
      </c>
      <c r="F48" s="10"/>
      <c r="G48" s="211">
        <v>-3</v>
      </c>
      <c r="H48" s="10"/>
      <c r="I48" s="211"/>
      <c r="J48" s="212" t="s">
        <v>153</v>
      </c>
      <c r="K48" s="1"/>
      <c r="L48" s="1"/>
      <c r="M48" s="1"/>
    </row>
    <row r="49" spans="2:13" ht="12.75">
      <c r="B49" s="642"/>
      <c r="C49" s="209">
        <v>70</v>
      </c>
      <c r="D49" s="210"/>
      <c r="E49" s="209">
        <v>10</v>
      </c>
      <c r="F49" s="10"/>
      <c r="G49" s="211">
        <v>-2</v>
      </c>
      <c r="H49" s="10"/>
      <c r="I49" s="211"/>
      <c r="J49" s="212" t="s">
        <v>153</v>
      </c>
      <c r="K49" s="1"/>
      <c r="L49" s="1"/>
      <c r="M49" s="1"/>
    </row>
    <row r="50" spans="2:13" ht="12.75">
      <c r="B50" s="51"/>
      <c r="C50" s="209"/>
      <c r="D50" s="210"/>
      <c r="E50" s="209"/>
      <c r="F50" s="10"/>
      <c r="G50" s="209"/>
      <c r="H50" s="10"/>
      <c r="I50" s="211"/>
      <c r="J50" s="212"/>
      <c r="K50" s="1"/>
      <c r="L50" s="1"/>
      <c r="M50" s="1"/>
    </row>
    <row r="51" spans="1:13" ht="12.75">
      <c r="A51">
        <v>34</v>
      </c>
      <c r="B51" s="642" t="s">
        <v>42</v>
      </c>
      <c r="C51" s="209">
        <v>-3</v>
      </c>
      <c r="D51" s="210"/>
      <c r="E51" s="209">
        <v>-3</v>
      </c>
      <c r="F51" s="10"/>
      <c r="G51" s="209">
        <v>-2</v>
      </c>
      <c r="H51" s="10"/>
      <c r="I51" s="211"/>
      <c r="J51" s="212" t="s">
        <v>153</v>
      </c>
      <c r="K51" s="1"/>
      <c r="L51" s="1"/>
      <c r="M51" s="1"/>
    </row>
    <row r="52" spans="2:13" ht="12.75">
      <c r="B52" s="642"/>
      <c r="C52" s="209">
        <v>42</v>
      </c>
      <c r="D52" s="210"/>
      <c r="E52" s="209">
        <v>-3</v>
      </c>
      <c r="F52" s="10"/>
      <c r="G52" s="209">
        <v>-2</v>
      </c>
      <c r="H52" s="10"/>
      <c r="I52" s="211"/>
      <c r="J52" s="212" t="s">
        <v>153</v>
      </c>
      <c r="K52" s="1"/>
      <c r="L52" s="1"/>
      <c r="M52" s="1"/>
    </row>
    <row r="53" spans="2:13" ht="12.75">
      <c r="B53" s="51"/>
      <c r="C53" s="209"/>
      <c r="D53" s="210"/>
      <c r="E53" s="209"/>
      <c r="F53" s="10"/>
      <c r="G53" s="209"/>
      <c r="H53" s="10"/>
      <c r="I53" s="211"/>
      <c r="J53" s="212"/>
      <c r="K53" s="1"/>
      <c r="L53" s="1"/>
      <c r="M53" s="1"/>
    </row>
    <row r="54" spans="1:13" ht="12.75">
      <c r="A54">
        <v>35</v>
      </c>
      <c r="B54" s="642" t="s">
        <v>43</v>
      </c>
      <c r="C54" s="211">
        <v>-3</v>
      </c>
      <c r="D54" s="210"/>
      <c r="E54" s="209">
        <v>-3</v>
      </c>
      <c r="F54" s="10"/>
      <c r="G54" s="209">
        <v>-3</v>
      </c>
      <c r="H54" s="10"/>
      <c r="I54" s="211"/>
      <c r="J54" s="212" t="s">
        <v>153</v>
      </c>
      <c r="K54" s="1"/>
      <c r="L54" s="1"/>
      <c r="M54" s="1"/>
    </row>
    <row r="55" spans="2:13" ht="12.75">
      <c r="B55" s="642"/>
      <c r="C55" s="211">
        <v>-3</v>
      </c>
      <c r="D55" s="210"/>
      <c r="E55" s="209">
        <v>-3</v>
      </c>
      <c r="F55" s="10"/>
      <c r="G55" s="209">
        <v>-2</v>
      </c>
      <c r="H55" s="10"/>
      <c r="I55" s="211"/>
      <c r="J55" s="212" t="s">
        <v>153</v>
      </c>
      <c r="K55" s="1"/>
      <c r="L55" s="1"/>
      <c r="M55" s="1"/>
    </row>
    <row r="56" spans="2:13" ht="12.75">
      <c r="B56" s="51"/>
      <c r="C56" s="209"/>
      <c r="D56" s="210"/>
      <c r="E56" s="209"/>
      <c r="F56" s="10"/>
      <c r="G56" s="209"/>
      <c r="H56" s="10"/>
      <c r="I56" s="211"/>
      <c r="J56" s="212"/>
      <c r="K56" s="1"/>
      <c r="L56" s="1"/>
      <c r="M56" s="1"/>
    </row>
    <row r="57" spans="1:13" ht="12.75">
      <c r="A57">
        <v>36</v>
      </c>
      <c r="B57" s="642" t="s">
        <v>40</v>
      </c>
      <c r="C57" s="211">
        <v>-3</v>
      </c>
      <c r="D57" s="210"/>
      <c r="E57" s="209"/>
      <c r="F57" s="10"/>
      <c r="G57" s="209"/>
      <c r="H57" s="10"/>
      <c r="I57" s="211"/>
      <c r="J57" s="212" t="s">
        <v>153</v>
      </c>
      <c r="K57" s="1"/>
      <c r="L57" s="1"/>
      <c r="M57" s="1"/>
    </row>
    <row r="58" spans="2:13" ht="12.75">
      <c r="B58" s="642"/>
      <c r="C58" s="211">
        <v>-3</v>
      </c>
      <c r="D58" s="210"/>
      <c r="E58" s="209"/>
      <c r="F58" s="10"/>
      <c r="G58" s="209"/>
      <c r="H58" s="10"/>
      <c r="I58" s="211"/>
      <c r="J58" s="212" t="s">
        <v>153</v>
      </c>
      <c r="K58" s="1"/>
      <c r="L58" s="1"/>
      <c r="M58" s="1"/>
    </row>
    <row r="59" spans="2:13" ht="12.75">
      <c r="B59" s="51"/>
      <c r="C59" s="209"/>
      <c r="D59" s="210"/>
      <c r="E59" s="209"/>
      <c r="F59" s="10"/>
      <c r="G59" s="209"/>
      <c r="H59" s="10"/>
      <c r="I59" s="211"/>
      <c r="J59" s="212"/>
      <c r="K59" s="1"/>
      <c r="L59" s="1"/>
      <c r="M59" s="1"/>
    </row>
    <row r="60" spans="1:13" ht="12.75">
      <c r="A60">
        <v>37</v>
      </c>
      <c r="B60" s="642" t="s">
        <v>44</v>
      </c>
      <c r="C60" s="211">
        <v>-3</v>
      </c>
      <c r="D60" s="210"/>
      <c r="E60" s="209"/>
      <c r="F60" s="10"/>
      <c r="G60" s="209">
        <v>-2</v>
      </c>
      <c r="H60" s="10"/>
      <c r="I60" s="211"/>
      <c r="J60" s="212" t="s">
        <v>153</v>
      </c>
      <c r="K60" s="1"/>
      <c r="L60" s="1"/>
      <c r="M60" s="1"/>
    </row>
    <row r="61" spans="2:13" ht="12.75">
      <c r="B61" s="642"/>
      <c r="C61" s="211">
        <v>-3</v>
      </c>
      <c r="D61" s="210"/>
      <c r="E61" s="209"/>
      <c r="F61" s="10"/>
      <c r="G61" s="209">
        <v>42</v>
      </c>
      <c r="H61" s="10"/>
      <c r="I61" s="211"/>
      <c r="J61" s="212" t="s">
        <v>153</v>
      </c>
      <c r="K61" s="1"/>
      <c r="L61" s="1"/>
      <c r="M61" s="1"/>
    </row>
    <row r="62" spans="2:13" ht="12.75">
      <c r="B62" s="17"/>
      <c r="C62" s="1"/>
      <c r="D62" s="1"/>
      <c r="E62" s="1"/>
      <c r="F62" s="1"/>
      <c r="G62" s="1"/>
      <c r="H62" s="1"/>
      <c r="I62" s="1"/>
      <c r="J62" s="1"/>
      <c r="K62" s="1"/>
      <c r="L62" s="1"/>
      <c r="M62" s="1"/>
    </row>
    <row r="63" spans="2:13" ht="12.75">
      <c r="B63" s="17"/>
      <c r="D63" s="3"/>
      <c r="E63" s="3"/>
      <c r="F63" s="3"/>
      <c r="G63" s="1"/>
      <c r="H63" s="1"/>
      <c r="I63" s="1"/>
      <c r="J63" s="1"/>
      <c r="K63" s="1"/>
      <c r="L63" s="1"/>
      <c r="M63" s="1"/>
    </row>
    <row r="64" spans="2:13" ht="12.75">
      <c r="B64" s="17"/>
      <c r="D64" s="3"/>
      <c r="E64" s="3"/>
      <c r="F64" s="3"/>
      <c r="G64" s="1"/>
      <c r="H64" s="1"/>
      <c r="I64" s="1"/>
      <c r="J64" s="1"/>
      <c r="K64" s="1"/>
      <c r="L64" s="1"/>
      <c r="M64" s="1"/>
    </row>
    <row r="65" spans="2:13" ht="12.75">
      <c r="B65" s="17"/>
      <c r="D65" s="3"/>
      <c r="E65" s="3"/>
      <c r="F65" s="3"/>
      <c r="G65" s="1"/>
      <c r="H65" s="1"/>
      <c r="I65" s="1"/>
      <c r="J65" s="1"/>
      <c r="K65" s="1"/>
      <c r="L65" s="1"/>
      <c r="M65" s="1"/>
    </row>
    <row r="66" spans="2:13" ht="12.75">
      <c r="B66" s="17"/>
      <c r="D66" s="3"/>
      <c r="E66" s="3"/>
      <c r="F66" s="3"/>
      <c r="G66" s="1"/>
      <c r="H66" s="1"/>
      <c r="I66" s="1"/>
      <c r="J66" s="1"/>
      <c r="K66" s="1"/>
      <c r="L66" s="1"/>
      <c r="M66" s="1"/>
    </row>
    <row r="67" spans="2:13" ht="12.75">
      <c r="B67" s="17"/>
      <c r="D67" s="3"/>
      <c r="E67" s="3"/>
      <c r="F67" s="3"/>
      <c r="G67" s="1"/>
      <c r="H67" s="1"/>
      <c r="I67" s="1"/>
      <c r="J67" s="1"/>
      <c r="K67" s="1"/>
      <c r="L67" s="1"/>
      <c r="M67" s="1"/>
    </row>
    <row r="68" spans="2:13" ht="12.75">
      <c r="B68" s="17"/>
      <c r="D68" s="3"/>
      <c r="E68" s="3"/>
      <c r="F68" s="3"/>
      <c r="G68" s="1"/>
      <c r="H68" s="1"/>
      <c r="I68" s="1"/>
      <c r="J68" s="1"/>
      <c r="K68" s="1"/>
      <c r="L68" s="1"/>
      <c r="M68" s="1"/>
    </row>
    <row r="69" spans="2:6" ht="12.75">
      <c r="B69" s="17"/>
      <c r="D69" s="17"/>
      <c r="E69" s="17"/>
      <c r="F69" s="17"/>
    </row>
    <row r="70" spans="2:6" ht="12.75">
      <c r="B70" s="17"/>
      <c r="D70" s="17"/>
      <c r="E70" s="17"/>
      <c r="F70" s="17"/>
    </row>
    <row r="71" spans="2:6" ht="12.75">
      <c r="B71" s="17"/>
      <c r="D71" s="17"/>
      <c r="E71" s="17"/>
      <c r="F71" s="17"/>
    </row>
    <row r="72" spans="2:6" ht="12.75">
      <c r="B72" s="17"/>
      <c r="D72" s="17"/>
      <c r="E72" s="17"/>
      <c r="F72" s="17"/>
    </row>
    <row r="73" spans="2:6" ht="12.75">
      <c r="B73" s="17"/>
      <c r="D73" s="17"/>
      <c r="E73" s="17"/>
      <c r="F73" s="17"/>
    </row>
    <row r="74" spans="2:6" ht="12.75">
      <c r="B74" s="17"/>
      <c r="D74" s="17"/>
      <c r="E74" s="17"/>
      <c r="F74" s="17"/>
    </row>
    <row r="75" spans="2:6" ht="12.75">
      <c r="B75" s="17"/>
      <c r="D75" s="17"/>
      <c r="E75" s="17"/>
      <c r="F75" s="17"/>
    </row>
    <row r="76" spans="2:6" ht="12.75">
      <c r="B76" s="17"/>
      <c r="D76" s="17"/>
      <c r="E76" s="17"/>
      <c r="F76" s="17"/>
    </row>
    <row r="77" spans="2:6" ht="12.75">
      <c r="B77" s="17"/>
      <c r="D77" s="17"/>
      <c r="E77" s="17"/>
      <c r="F77" s="17"/>
    </row>
    <row r="78" spans="2:6" ht="12.75">
      <c r="B78" s="17"/>
      <c r="D78" s="17"/>
      <c r="E78" s="17"/>
      <c r="F78" s="17"/>
    </row>
    <row r="79" spans="2:6" ht="12.75">
      <c r="B79" s="17"/>
      <c r="D79" s="17"/>
      <c r="E79" s="17"/>
      <c r="F79" s="17"/>
    </row>
    <row r="80" spans="2:6" ht="12.75">
      <c r="B80" s="17"/>
      <c r="D80" s="17"/>
      <c r="E80" s="17"/>
      <c r="F80" s="17"/>
    </row>
    <row r="81" spans="2:6" ht="12.75">
      <c r="B81" s="17"/>
      <c r="D81" s="17"/>
      <c r="E81" s="17"/>
      <c r="F81" s="17"/>
    </row>
    <row r="82" spans="2:6" ht="12.75">
      <c r="B82" s="17"/>
      <c r="D82" s="17"/>
      <c r="E82" s="17"/>
      <c r="F82" s="17"/>
    </row>
    <row r="83" spans="2:6" ht="12.75">
      <c r="B83" s="17"/>
      <c r="D83" s="17"/>
      <c r="E83" s="17"/>
      <c r="F83" s="17"/>
    </row>
    <row r="84" spans="2:6" ht="12.75">
      <c r="B84" s="17"/>
      <c r="D84" s="17"/>
      <c r="E84" s="17"/>
      <c r="F84" s="17"/>
    </row>
    <row r="85" spans="4:6" ht="12.75">
      <c r="D85" s="17"/>
      <c r="E85" s="17"/>
      <c r="F85" s="17"/>
    </row>
    <row r="86" spans="4:6" ht="12.75">
      <c r="D86" s="17"/>
      <c r="E86" s="17"/>
      <c r="F86" s="17"/>
    </row>
    <row r="87" spans="4:6" ht="12.75">
      <c r="D87" s="17"/>
      <c r="E87" s="17"/>
      <c r="F87" s="17"/>
    </row>
    <row r="88" spans="4:6" ht="12.75">
      <c r="D88" s="17"/>
      <c r="E88" s="17"/>
      <c r="F88" s="17"/>
    </row>
    <row r="89" spans="4:6" ht="12.75">
      <c r="D89" s="17"/>
      <c r="E89" s="17"/>
      <c r="F89" s="17"/>
    </row>
    <row r="90" spans="4:6" ht="12.75">
      <c r="D90" s="17"/>
      <c r="E90" s="17"/>
      <c r="F90" s="17"/>
    </row>
    <row r="91" spans="4:6" ht="12.75">
      <c r="D91" s="17"/>
      <c r="E91" s="17"/>
      <c r="F91" s="17"/>
    </row>
    <row r="92" spans="4:6" ht="12.75">
      <c r="D92" s="17"/>
      <c r="E92" s="17"/>
      <c r="F92" s="17"/>
    </row>
    <row r="93" spans="4:6" ht="12.75">
      <c r="D93" s="17"/>
      <c r="E93" s="17"/>
      <c r="F93" s="17"/>
    </row>
    <row r="94" spans="4:6" ht="12.75">
      <c r="D94" s="17"/>
      <c r="E94" s="17"/>
      <c r="F94" s="17"/>
    </row>
    <row r="95" spans="4:6" ht="12.75">
      <c r="D95" s="17"/>
      <c r="E95" s="17"/>
      <c r="F95" s="17"/>
    </row>
    <row r="96" spans="4:6" ht="12.75">
      <c r="D96" s="17"/>
      <c r="E96" s="17"/>
      <c r="F96" s="17"/>
    </row>
    <row r="97" spans="4:6" ht="12.75">
      <c r="D97" s="17"/>
      <c r="E97" s="17"/>
      <c r="F97" s="17"/>
    </row>
    <row r="98" spans="4:6" ht="12.75">
      <c r="D98" s="17"/>
      <c r="E98" s="17"/>
      <c r="F98" s="17"/>
    </row>
    <row r="99" spans="4:6" ht="12.75">
      <c r="D99" s="17"/>
      <c r="E99" s="17"/>
      <c r="F99" s="17"/>
    </row>
    <row r="100" spans="4:6" ht="12.75">
      <c r="D100" s="17"/>
      <c r="E100" s="17"/>
      <c r="F100" s="17"/>
    </row>
    <row r="101" spans="4:6" ht="12.75">
      <c r="D101" s="17"/>
      <c r="E101" s="17"/>
      <c r="F101" s="17"/>
    </row>
    <row r="102" spans="4:6" ht="12.75">
      <c r="D102" s="17"/>
      <c r="E102" s="17"/>
      <c r="F102" s="17"/>
    </row>
    <row r="103" spans="4:6" ht="12.75">
      <c r="D103" s="17"/>
      <c r="E103" s="17"/>
      <c r="F103" s="17"/>
    </row>
    <row r="104" spans="4:6" ht="12.75">
      <c r="D104" s="17"/>
      <c r="E104" s="17"/>
      <c r="F104" s="17"/>
    </row>
    <row r="105" spans="4:6" ht="12.75">
      <c r="D105" s="17"/>
      <c r="E105" s="17"/>
      <c r="F105" s="17"/>
    </row>
    <row r="106" spans="4:6" ht="12.75">
      <c r="D106" s="17"/>
      <c r="E106" s="17"/>
      <c r="F106" s="17"/>
    </row>
    <row r="107" spans="4:6" ht="12.75">
      <c r="D107" s="17"/>
      <c r="E107" s="17"/>
      <c r="F107" s="17"/>
    </row>
    <row r="108" spans="4:6" ht="12.75">
      <c r="D108" s="17"/>
      <c r="E108" s="17"/>
      <c r="F108" s="17"/>
    </row>
    <row r="109" spans="4:6" ht="12.75">
      <c r="D109" s="17"/>
      <c r="E109" s="17"/>
      <c r="F109" s="17"/>
    </row>
    <row r="110" spans="4:6" ht="12.75">
      <c r="D110" s="17"/>
      <c r="E110" s="17"/>
      <c r="F110" s="17"/>
    </row>
    <row r="111" spans="4:6" ht="12.75">
      <c r="D111" s="17"/>
      <c r="E111" s="17"/>
      <c r="F111" s="17"/>
    </row>
    <row r="112" spans="4:6" ht="12.75">
      <c r="D112" s="17"/>
      <c r="E112" s="17"/>
      <c r="F112" s="17"/>
    </row>
    <row r="113" spans="4:6" ht="12.75">
      <c r="D113" s="17"/>
      <c r="E113" s="17"/>
      <c r="F113" s="17"/>
    </row>
    <row r="114" spans="4:6" ht="12.75">
      <c r="D114" s="17"/>
      <c r="E114" s="17"/>
      <c r="F114" s="17"/>
    </row>
    <row r="115" spans="4:6" ht="12.75">
      <c r="D115" s="17"/>
      <c r="E115" s="17"/>
      <c r="F115" s="17"/>
    </row>
    <row r="116" spans="4:6" ht="12.75">
      <c r="D116" s="17"/>
      <c r="E116" s="17"/>
      <c r="F116" s="17"/>
    </row>
    <row r="117" spans="4:6" ht="12.75">
      <c r="D117" s="17"/>
      <c r="E117" s="17"/>
      <c r="F117" s="17"/>
    </row>
    <row r="118" spans="4:6" ht="12.75">
      <c r="D118" s="17"/>
      <c r="E118" s="17"/>
      <c r="F118" s="17"/>
    </row>
    <row r="119" spans="4:6" ht="12.75">
      <c r="D119" s="17"/>
      <c r="E119" s="17"/>
      <c r="F119" s="17"/>
    </row>
    <row r="120" spans="4:6" ht="12.75">
      <c r="D120" s="17"/>
      <c r="E120" s="17"/>
      <c r="F120" s="17"/>
    </row>
    <row r="121" spans="4:6" ht="12.75">
      <c r="D121" s="17"/>
      <c r="E121" s="17"/>
      <c r="F121" s="17"/>
    </row>
    <row r="122" spans="4:6" ht="12.75">
      <c r="D122" s="17"/>
      <c r="E122" s="17"/>
      <c r="F122" s="17"/>
    </row>
    <row r="123" spans="4:6" ht="12.75">
      <c r="D123" s="17"/>
      <c r="E123" s="17"/>
      <c r="F123" s="17"/>
    </row>
    <row r="124" spans="4:6" ht="12.75">
      <c r="D124" s="17"/>
      <c r="E124" s="17"/>
      <c r="F124" s="17"/>
    </row>
    <row r="125" spans="4:6" ht="12.75">
      <c r="D125" s="17"/>
      <c r="E125" s="17"/>
      <c r="F125" s="17"/>
    </row>
    <row r="126" spans="4:6" ht="12.75">
      <c r="D126" s="17"/>
      <c r="E126" s="17"/>
      <c r="F126" s="17"/>
    </row>
    <row r="127" spans="4:6" ht="12.75">
      <c r="D127" s="17"/>
      <c r="E127" s="17"/>
      <c r="F127" s="17"/>
    </row>
    <row r="128" spans="4:6" ht="12.75">
      <c r="D128" s="17"/>
      <c r="E128" s="17"/>
      <c r="F128" s="17"/>
    </row>
    <row r="129" spans="4:6" ht="12.75">
      <c r="D129" s="17"/>
      <c r="E129" s="17"/>
      <c r="F129" s="17"/>
    </row>
    <row r="130" spans="4:6" ht="12.75">
      <c r="D130" s="17"/>
      <c r="E130" s="17"/>
      <c r="F130" s="17"/>
    </row>
    <row r="131" spans="4:6" ht="12.75">
      <c r="D131" s="17"/>
      <c r="E131" s="17"/>
      <c r="F131" s="17"/>
    </row>
    <row r="132" spans="4:6" ht="12.75">
      <c r="D132" s="17"/>
      <c r="E132" s="17"/>
      <c r="F132" s="17"/>
    </row>
    <row r="133" spans="4:6" ht="12.75">
      <c r="D133" s="17"/>
      <c r="E133" s="17"/>
      <c r="F133" s="17"/>
    </row>
    <row r="134" spans="4:6" ht="12.75">
      <c r="D134" s="17"/>
      <c r="E134" s="17"/>
      <c r="F134" s="17"/>
    </row>
    <row r="135" spans="4:6" ht="12.75">
      <c r="D135" s="17"/>
      <c r="E135" s="17"/>
      <c r="F135" s="17"/>
    </row>
    <row r="136" spans="4:6" ht="12.75">
      <c r="D136" s="17"/>
      <c r="E136" s="17"/>
      <c r="F136" s="17"/>
    </row>
    <row r="137" spans="4:6" ht="12.75">
      <c r="D137" s="17"/>
      <c r="E137" s="17"/>
      <c r="F137" s="17"/>
    </row>
    <row r="138" spans="4:6" ht="12.75">
      <c r="D138" s="17"/>
      <c r="E138" s="17"/>
      <c r="F138" s="17"/>
    </row>
    <row r="139" spans="4:6" ht="12.75">
      <c r="D139" s="17"/>
      <c r="E139" s="17"/>
      <c r="F139" s="17"/>
    </row>
    <row r="140" spans="4:6" ht="12.75">
      <c r="D140" s="17"/>
      <c r="E140" s="17"/>
      <c r="F140" s="17"/>
    </row>
    <row r="141" spans="4:6" ht="12.75">
      <c r="D141" s="17"/>
      <c r="E141" s="17"/>
      <c r="F141" s="17"/>
    </row>
  </sheetData>
  <sheetProtection/>
  <mergeCells count="28">
    <mergeCell ref="B54:B55"/>
    <mergeCell ref="B57:B58"/>
    <mergeCell ref="B60:B61"/>
    <mergeCell ref="B42:B43"/>
    <mergeCell ref="B45:B46"/>
    <mergeCell ref="B48:B49"/>
    <mergeCell ref="B51:B52"/>
    <mergeCell ref="B24:B25"/>
    <mergeCell ref="B27:B28"/>
    <mergeCell ref="B30:B31"/>
    <mergeCell ref="B33:B34"/>
    <mergeCell ref="B36:B37"/>
    <mergeCell ref="B39:B40"/>
    <mergeCell ref="B6:B7"/>
    <mergeCell ref="B9:B10"/>
    <mergeCell ref="B12:B13"/>
    <mergeCell ref="B15:B16"/>
    <mergeCell ref="B18:B19"/>
    <mergeCell ref="B21:B22"/>
    <mergeCell ref="C1:J1"/>
    <mergeCell ref="C3:D3"/>
    <mergeCell ref="E3:F3"/>
    <mergeCell ref="G3:H3"/>
    <mergeCell ref="I3:J3"/>
    <mergeCell ref="C2:D2"/>
    <mergeCell ref="E2:F2"/>
    <mergeCell ref="G2:H2"/>
    <mergeCell ref="I2:J2"/>
  </mergeCells>
  <printOptions/>
  <pageMargins left="0.54" right="0.55" top="1" bottom="1" header="0.5" footer="0.5"/>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codeName="Sheet29">
    <pageSetUpPr fitToPage="1"/>
  </sheetPr>
  <dimension ref="A1:CF44"/>
  <sheetViews>
    <sheetView zoomScale="75" zoomScaleNormal="75" zoomScalePageLayoutView="0" workbookViewId="0" topLeftCell="A1">
      <selection activeCell="A1" sqref="A1"/>
    </sheetView>
  </sheetViews>
  <sheetFormatPr defaultColWidth="9.140625" defaultRowHeight="12.75"/>
  <cols>
    <col min="1" max="1" width="5.140625" style="18" customWidth="1"/>
    <col min="2" max="2" width="4.7109375" style="18" customWidth="1"/>
    <col min="3" max="3" width="7.57421875" style="18" customWidth="1"/>
    <col min="4" max="4" width="6.421875" style="18" customWidth="1"/>
    <col min="5" max="5" width="7.140625" style="18" customWidth="1"/>
    <col min="6" max="6" width="9.140625" style="18" customWidth="1"/>
    <col min="7" max="7" width="6.57421875" style="18" bestFit="1" customWidth="1"/>
    <col min="8" max="8" width="14.8515625" style="18" bestFit="1" customWidth="1"/>
    <col min="9" max="10" width="14.7109375" style="18" customWidth="1"/>
    <col min="11" max="11" width="12.8515625" style="18" customWidth="1"/>
    <col min="12" max="12" width="9.57421875" style="18" customWidth="1"/>
    <col min="13" max="14" width="14.7109375" style="17" customWidth="1"/>
    <col min="15" max="15" width="12.28125" style="17" customWidth="1"/>
    <col min="16" max="84" width="9.140625" style="17" customWidth="1"/>
    <col min="85" max="16384" width="9.140625" style="18" customWidth="1"/>
  </cols>
  <sheetData>
    <row r="1" ht="12.75">
      <c r="A1" s="20" t="s">
        <v>251</v>
      </c>
    </row>
    <row r="2" spans="1:2" s="57" customFormat="1" ht="12.75">
      <c r="A2" s="57" t="s">
        <v>20</v>
      </c>
      <c r="B2" s="57" t="s">
        <v>61</v>
      </c>
    </row>
    <row r="3" spans="9:13" ht="12.75">
      <c r="I3" s="2"/>
      <c r="J3" s="187"/>
      <c r="K3" s="187"/>
      <c r="L3" s="187"/>
      <c r="M3" s="2"/>
    </row>
    <row r="4" spans="1:16" ht="12.75">
      <c r="A4" s="22">
        <v>-1</v>
      </c>
      <c r="B4" s="22" t="s">
        <v>22</v>
      </c>
      <c r="D4" s="23"/>
      <c r="E4" s="23"/>
      <c r="F4" s="23"/>
      <c r="G4" s="23"/>
      <c r="H4" s="23"/>
      <c r="J4" s="202"/>
      <c r="K4" s="202"/>
      <c r="L4" s="202"/>
      <c r="M4" s="455">
        <f>SUM(P35)</f>
        <v>1705</v>
      </c>
      <c r="N4" s="455">
        <f>M4</f>
        <v>1705</v>
      </c>
      <c r="O4" s="455">
        <f>N4</f>
        <v>1705</v>
      </c>
      <c r="P4" s="455">
        <f>O4</f>
        <v>1705</v>
      </c>
    </row>
    <row r="5" spans="1:16" ht="12.75">
      <c r="A5" s="22">
        <v>-9</v>
      </c>
      <c r="B5" s="22" t="s">
        <v>210</v>
      </c>
      <c r="D5" s="23"/>
      <c r="E5" s="23"/>
      <c r="F5" s="23"/>
      <c r="G5" s="23"/>
      <c r="H5" s="23"/>
      <c r="J5" s="202"/>
      <c r="K5" s="202"/>
      <c r="L5" s="202"/>
      <c r="M5" s="434">
        <f>SUM(O22:O27)</f>
        <v>249</v>
      </c>
      <c r="N5" s="434">
        <f>SUM(M5)</f>
        <v>249</v>
      </c>
      <c r="O5" s="649">
        <f>SUM(N5:N7)</f>
        <v>6046</v>
      </c>
      <c r="P5" s="643">
        <f>SUM(O5:O8)</f>
        <v>6288</v>
      </c>
    </row>
    <row r="6" spans="1:16" ht="12.75">
      <c r="A6" s="189">
        <v>0</v>
      </c>
      <c r="B6" s="31" t="s">
        <v>180</v>
      </c>
      <c r="D6" s="23"/>
      <c r="E6" s="23"/>
      <c r="F6" s="23"/>
      <c r="G6" s="23"/>
      <c r="H6" s="23"/>
      <c r="J6" s="202"/>
      <c r="K6" s="202"/>
      <c r="L6" s="202"/>
      <c r="M6" s="434">
        <f>SUM(M28:O34)</f>
        <v>2209</v>
      </c>
      <c r="N6" s="677">
        <f>SUM(M6:M7)</f>
        <v>5797</v>
      </c>
      <c r="O6" s="650"/>
      <c r="P6" s="644"/>
    </row>
    <row r="7" spans="1:16" ht="12.75">
      <c r="A7" s="189" t="s">
        <v>142</v>
      </c>
      <c r="B7" s="31" t="s">
        <v>144</v>
      </c>
      <c r="D7" s="23"/>
      <c r="E7" s="23"/>
      <c r="F7" s="23"/>
      <c r="G7" s="23"/>
      <c r="H7" s="23"/>
      <c r="J7" s="202"/>
      <c r="K7" s="202"/>
      <c r="L7" s="202"/>
      <c r="M7" s="456">
        <f>SUM(M22:M27)</f>
        <v>3588</v>
      </c>
      <c r="N7" s="678"/>
      <c r="O7" s="651"/>
      <c r="P7" s="644"/>
    </row>
    <row r="8" spans="1:16" ht="12.75">
      <c r="A8" s="28" t="s">
        <v>17</v>
      </c>
      <c r="B8" s="26" t="s">
        <v>19</v>
      </c>
      <c r="D8" s="23"/>
      <c r="E8" s="23"/>
      <c r="F8" s="23"/>
      <c r="G8" s="23"/>
      <c r="H8" s="23"/>
      <c r="J8" s="202"/>
      <c r="K8" s="202"/>
      <c r="L8" s="202"/>
      <c r="M8" s="457">
        <f>SUM(N22:N27)</f>
        <v>242</v>
      </c>
      <c r="N8" s="433">
        <f>M8</f>
        <v>242</v>
      </c>
      <c r="O8" s="433">
        <f>N8</f>
        <v>242</v>
      </c>
      <c r="P8" s="645"/>
    </row>
    <row r="9" spans="1:16" ht="13.5" thickBot="1">
      <c r="A9" s="28"/>
      <c r="B9" s="14"/>
      <c r="C9" s="26"/>
      <c r="D9" s="23"/>
      <c r="E9" s="23"/>
      <c r="F9" s="23"/>
      <c r="G9" s="23"/>
      <c r="H9" s="23"/>
      <c r="J9" s="202"/>
      <c r="K9" s="202"/>
      <c r="L9" s="202"/>
      <c r="M9" s="76"/>
      <c r="N9" s="76"/>
      <c r="O9" s="76"/>
      <c r="P9" s="201">
        <f>SUM(P4:P8)</f>
        <v>7993</v>
      </c>
    </row>
    <row r="10" spans="1:13" ht="13.5" thickTop="1">
      <c r="A10" s="28"/>
      <c r="B10" s="14"/>
      <c r="C10" s="26"/>
      <c r="D10" s="23"/>
      <c r="E10" s="23"/>
      <c r="F10" s="23"/>
      <c r="G10" s="23"/>
      <c r="H10" s="23"/>
      <c r="I10" s="76"/>
      <c r="J10" s="76"/>
      <c r="K10" s="76"/>
      <c r="L10" s="76"/>
      <c r="M10" s="76"/>
    </row>
    <row r="11" spans="1:12" ht="12.75">
      <c r="A11" s="28"/>
      <c r="B11" s="14"/>
      <c r="C11" s="26"/>
      <c r="D11" s="23"/>
      <c r="E11" s="23"/>
      <c r="F11" s="23"/>
      <c r="G11" s="23"/>
      <c r="H11" s="23"/>
      <c r="I11" s="76"/>
      <c r="J11" s="76"/>
      <c r="K11" s="76"/>
      <c r="L11" s="76"/>
    </row>
    <row r="12" spans="1:15" ht="60" customHeight="1">
      <c r="A12" s="543" t="s">
        <v>242</v>
      </c>
      <c r="B12" s="543"/>
      <c r="C12" s="543"/>
      <c r="D12" s="543"/>
      <c r="E12" s="543"/>
      <c r="F12" s="543"/>
      <c r="G12" s="543"/>
      <c r="H12" s="543"/>
      <c r="I12" s="543"/>
      <c r="J12" s="543"/>
      <c r="K12" s="543"/>
      <c r="L12" s="543"/>
      <c r="M12" s="543"/>
      <c r="N12" s="543"/>
      <c r="O12" s="543"/>
    </row>
    <row r="13" ht="13.5" thickBot="1"/>
    <row r="14" spans="1:84" ht="12.75">
      <c r="A14" s="20" t="s">
        <v>251</v>
      </c>
      <c r="I14" s="505" t="s">
        <v>27</v>
      </c>
      <c r="J14" s="620"/>
      <c r="K14" s="620"/>
      <c r="L14" s="620"/>
      <c r="M14" s="630" t="s">
        <v>27</v>
      </c>
      <c r="N14" s="620"/>
      <c r="O14" s="620"/>
      <c r="P14" s="656"/>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row>
    <row r="15" spans="9:84" ht="12.75">
      <c r="I15" s="493" t="s">
        <v>28</v>
      </c>
      <c r="J15" s="621"/>
      <c r="K15" s="621"/>
      <c r="L15" s="621"/>
      <c r="M15" s="624" t="s">
        <v>28</v>
      </c>
      <c r="N15" s="621"/>
      <c r="O15" s="621"/>
      <c r="P15" s="657"/>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row>
    <row r="16" spans="9:84" ht="12.75">
      <c r="I16" s="493" t="s">
        <v>29</v>
      </c>
      <c r="J16" s="621"/>
      <c r="K16" s="621"/>
      <c r="L16" s="38" t="s">
        <v>30</v>
      </c>
      <c r="M16" s="624" t="s">
        <v>29</v>
      </c>
      <c r="N16" s="621"/>
      <c r="O16" s="621"/>
      <c r="P16" s="38" t="s">
        <v>30</v>
      </c>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row>
    <row r="17" spans="9:84" ht="12.75">
      <c r="I17" s="626" t="s">
        <v>32</v>
      </c>
      <c r="J17" s="627"/>
      <c r="K17" s="627"/>
      <c r="L17" s="652" t="s">
        <v>31</v>
      </c>
      <c r="M17" s="628" t="s">
        <v>32</v>
      </c>
      <c r="N17" s="627"/>
      <c r="O17" s="627"/>
      <c r="P17" s="652" t="s">
        <v>31</v>
      </c>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row>
    <row r="18" spans="9:84" ht="12.75">
      <c r="I18" s="629" t="s">
        <v>141</v>
      </c>
      <c r="J18" s="658"/>
      <c r="K18" s="658"/>
      <c r="L18" s="652"/>
      <c r="M18" s="624" t="s">
        <v>141</v>
      </c>
      <c r="N18" s="621"/>
      <c r="O18" s="621"/>
      <c r="P18" s="652"/>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row>
    <row r="19" spans="9:84" ht="12.75">
      <c r="I19" s="659" t="s">
        <v>170</v>
      </c>
      <c r="J19" s="655"/>
      <c r="K19" s="655"/>
      <c r="L19" s="652"/>
      <c r="M19" s="654" t="s">
        <v>170</v>
      </c>
      <c r="N19" s="655"/>
      <c r="O19" s="655"/>
      <c r="P19" s="652"/>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row>
    <row r="20" spans="9:84" ht="12.75">
      <c r="I20" s="242" t="s">
        <v>142</v>
      </c>
      <c r="J20" s="298" t="s">
        <v>252</v>
      </c>
      <c r="K20" s="35">
        <v>-3</v>
      </c>
      <c r="L20" s="652"/>
      <c r="M20" s="291" t="s">
        <v>142</v>
      </c>
      <c r="N20" s="298" t="s">
        <v>252</v>
      </c>
      <c r="O20" s="35">
        <v>-3</v>
      </c>
      <c r="P20" s="652"/>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row>
    <row r="21" spans="9:84" ht="26.25" thickBot="1">
      <c r="I21" s="66" t="s">
        <v>143</v>
      </c>
      <c r="J21" s="267" t="s">
        <v>169</v>
      </c>
      <c r="K21" s="33" t="s">
        <v>25</v>
      </c>
      <c r="L21" s="653"/>
      <c r="M21" s="292" t="s">
        <v>143</v>
      </c>
      <c r="N21" s="267" t="s">
        <v>169</v>
      </c>
      <c r="O21" s="33" t="s">
        <v>25</v>
      </c>
      <c r="P21" s="653"/>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row>
    <row r="22" spans="1:84" ht="12.75" customHeight="1">
      <c r="A22" s="495" t="s">
        <v>63</v>
      </c>
      <c r="B22" s="661" t="s">
        <v>154</v>
      </c>
      <c r="C22" s="218">
        <v>11</v>
      </c>
      <c r="D22" s="219" t="s">
        <v>177</v>
      </c>
      <c r="E22" s="220"/>
      <c r="F22" s="221"/>
      <c r="G22" s="222"/>
      <c r="H22" s="223"/>
      <c r="I22" s="665" t="s">
        <v>141</v>
      </c>
      <c r="J22" s="668" t="s">
        <v>17</v>
      </c>
      <c r="K22" s="646">
        <v>-9</v>
      </c>
      <c r="L22" s="679"/>
      <c r="M22" s="233">
        <v>0</v>
      </c>
      <c r="N22" s="293">
        <v>0</v>
      </c>
      <c r="O22" s="283">
        <v>11</v>
      </c>
      <c r="P22" s="289">
        <v>0</v>
      </c>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row>
    <row r="23" spans="1:84" ht="12.75" customHeight="1">
      <c r="A23" s="660"/>
      <c r="B23" s="662"/>
      <c r="C23" s="230">
        <v>12</v>
      </c>
      <c r="D23" s="11" t="s">
        <v>178</v>
      </c>
      <c r="E23" s="231"/>
      <c r="F23" s="13"/>
      <c r="G23" s="25"/>
      <c r="H23" s="232"/>
      <c r="I23" s="666"/>
      <c r="J23" s="669"/>
      <c r="K23" s="647"/>
      <c r="L23" s="680"/>
      <c r="M23" s="234">
        <v>38</v>
      </c>
      <c r="N23" s="294">
        <v>2</v>
      </c>
      <c r="O23" s="237">
        <v>48</v>
      </c>
      <c r="P23" s="297">
        <v>0</v>
      </c>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row>
    <row r="24" spans="1:84" ht="12.75" customHeight="1">
      <c r="A24" s="496"/>
      <c r="B24" s="663"/>
      <c r="C24" s="8">
        <v>13</v>
      </c>
      <c r="D24" s="9" t="s">
        <v>179</v>
      </c>
      <c r="E24" s="32"/>
      <c r="F24" s="7"/>
      <c r="G24" s="29"/>
      <c r="H24" s="215"/>
      <c r="I24" s="666"/>
      <c r="J24" s="669"/>
      <c r="K24" s="647"/>
      <c r="L24" s="680"/>
      <c r="M24" s="234">
        <v>1</v>
      </c>
      <c r="N24" s="294">
        <v>0</v>
      </c>
      <c r="O24" s="237">
        <v>0</v>
      </c>
      <c r="P24" s="297">
        <v>0</v>
      </c>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row>
    <row r="25" spans="1:84" ht="12.75" customHeight="1">
      <c r="A25" s="496"/>
      <c r="B25" s="663"/>
      <c r="C25" s="8">
        <v>14</v>
      </c>
      <c r="D25" s="9" t="s">
        <v>171</v>
      </c>
      <c r="E25" s="32"/>
      <c r="F25" s="7"/>
      <c r="G25" s="29"/>
      <c r="H25" s="215"/>
      <c r="I25" s="666"/>
      <c r="J25" s="669"/>
      <c r="K25" s="647"/>
      <c r="L25" s="680"/>
      <c r="M25" s="234">
        <v>2381</v>
      </c>
      <c r="N25" s="294">
        <v>150</v>
      </c>
      <c r="O25" s="237">
        <v>48</v>
      </c>
      <c r="P25" s="297">
        <v>0</v>
      </c>
      <c r="S25" s="377"/>
      <c r="W25" s="377"/>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row>
    <row r="26" spans="1:84" ht="12.75" customHeight="1">
      <c r="A26" s="496"/>
      <c r="B26" s="663"/>
      <c r="C26" s="224">
        <v>15</v>
      </c>
      <c r="D26" s="9" t="s">
        <v>172</v>
      </c>
      <c r="E26" s="32"/>
      <c r="F26" s="7"/>
      <c r="G26" s="224"/>
      <c r="H26" s="215"/>
      <c r="I26" s="666"/>
      <c r="J26" s="669"/>
      <c r="K26" s="647"/>
      <c r="L26" s="680"/>
      <c r="M26" s="234">
        <v>1048</v>
      </c>
      <c r="N26" s="294">
        <v>75</v>
      </c>
      <c r="O26" s="237">
        <v>127</v>
      </c>
      <c r="P26" s="297">
        <v>0</v>
      </c>
      <c r="S26" s="377"/>
      <c r="W26" s="377"/>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row>
    <row r="27" spans="1:84" ht="13.5" customHeight="1" thickBot="1">
      <c r="A27" s="496"/>
      <c r="B27" s="663"/>
      <c r="C27" s="224">
        <v>16</v>
      </c>
      <c r="D27" s="9" t="s">
        <v>173</v>
      </c>
      <c r="E27" s="225"/>
      <c r="F27" s="16"/>
      <c r="G27" s="224"/>
      <c r="H27" s="215"/>
      <c r="I27" s="667"/>
      <c r="J27" s="670"/>
      <c r="K27" s="648"/>
      <c r="L27" s="680"/>
      <c r="M27" s="300">
        <v>120</v>
      </c>
      <c r="N27" s="295">
        <v>15</v>
      </c>
      <c r="O27" s="299">
        <v>15</v>
      </c>
      <c r="P27" s="297">
        <v>0</v>
      </c>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row>
    <row r="28" spans="1:84" ht="12.75" customHeight="1">
      <c r="A28" s="496"/>
      <c r="B28" s="663"/>
      <c r="C28" s="224">
        <v>31</v>
      </c>
      <c r="D28" s="9" t="s">
        <v>37</v>
      </c>
      <c r="E28" s="225"/>
      <c r="F28" s="7"/>
      <c r="G28" s="224"/>
      <c r="H28" s="215"/>
      <c r="I28" s="671">
        <v>0</v>
      </c>
      <c r="J28" s="672"/>
      <c r="K28" s="673"/>
      <c r="L28" s="680"/>
      <c r="M28" s="235">
        <v>11</v>
      </c>
      <c r="N28" s="234">
        <v>3</v>
      </c>
      <c r="O28" s="236">
        <v>79</v>
      </c>
      <c r="P28" s="297">
        <v>0</v>
      </c>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row>
    <row r="29" spans="1:84" ht="12.75" customHeight="1">
      <c r="A29" s="496"/>
      <c r="B29" s="663"/>
      <c r="C29" s="224">
        <v>32</v>
      </c>
      <c r="D29" s="9" t="s">
        <v>41</v>
      </c>
      <c r="E29" s="225"/>
      <c r="F29" s="7"/>
      <c r="G29" s="224"/>
      <c r="H29" s="215"/>
      <c r="I29" s="671"/>
      <c r="J29" s="672"/>
      <c r="K29" s="673"/>
      <c r="L29" s="680"/>
      <c r="M29" s="235">
        <v>5</v>
      </c>
      <c r="N29" s="234">
        <v>1</v>
      </c>
      <c r="O29" s="236">
        <v>53</v>
      </c>
      <c r="P29" s="297">
        <v>0</v>
      </c>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row>
    <row r="30" spans="1:84" ht="12.75" customHeight="1">
      <c r="A30" s="496"/>
      <c r="B30" s="663"/>
      <c r="C30" s="224">
        <v>33</v>
      </c>
      <c r="D30" s="9" t="s">
        <v>174</v>
      </c>
      <c r="E30" s="152"/>
      <c r="F30" s="30"/>
      <c r="G30" s="30"/>
      <c r="H30" s="226"/>
      <c r="I30" s="671"/>
      <c r="J30" s="672"/>
      <c r="K30" s="673"/>
      <c r="L30" s="680"/>
      <c r="M30" s="235">
        <v>25</v>
      </c>
      <c r="N30" s="235">
        <v>3</v>
      </c>
      <c r="O30" s="237">
        <v>1104</v>
      </c>
      <c r="P30" s="297">
        <v>0</v>
      </c>
      <c r="U30" s="377"/>
      <c r="W30" s="377"/>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row>
    <row r="31" spans="1:84" ht="12.75" customHeight="1">
      <c r="A31" s="496"/>
      <c r="B31" s="663"/>
      <c r="C31" s="224">
        <v>34</v>
      </c>
      <c r="D31" s="9" t="s">
        <v>118</v>
      </c>
      <c r="E31" s="152"/>
      <c r="F31" s="30"/>
      <c r="G31" s="30"/>
      <c r="H31" s="226"/>
      <c r="I31" s="671"/>
      <c r="J31" s="672"/>
      <c r="K31" s="673"/>
      <c r="L31" s="680"/>
      <c r="M31" s="235">
        <v>7</v>
      </c>
      <c r="N31" s="235">
        <v>1</v>
      </c>
      <c r="O31" s="237">
        <v>364</v>
      </c>
      <c r="P31" s="297">
        <v>0</v>
      </c>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row>
    <row r="32" spans="1:84" ht="12.75" customHeight="1">
      <c r="A32" s="496"/>
      <c r="B32" s="663"/>
      <c r="C32" s="224">
        <v>35</v>
      </c>
      <c r="D32" s="9" t="s">
        <v>43</v>
      </c>
      <c r="E32" s="152"/>
      <c r="F32" s="30"/>
      <c r="G32" s="30"/>
      <c r="H32" s="226"/>
      <c r="I32" s="671"/>
      <c r="J32" s="672"/>
      <c r="K32" s="673"/>
      <c r="L32" s="680"/>
      <c r="M32" s="235">
        <v>28</v>
      </c>
      <c r="N32" s="235">
        <v>1</v>
      </c>
      <c r="O32" s="237">
        <v>480</v>
      </c>
      <c r="P32" s="297">
        <v>0</v>
      </c>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row>
    <row r="33" spans="1:84" ht="12.75" customHeight="1">
      <c r="A33" s="496"/>
      <c r="B33" s="663"/>
      <c r="C33" s="224">
        <v>36</v>
      </c>
      <c r="D33" s="9" t="s">
        <v>175</v>
      </c>
      <c r="E33" s="152"/>
      <c r="F33" s="30"/>
      <c r="G33" s="30"/>
      <c r="H33" s="226"/>
      <c r="I33" s="671"/>
      <c r="J33" s="672"/>
      <c r="K33" s="673"/>
      <c r="L33" s="680"/>
      <c r="M33" s="235">
        <v>1</v>
      </c>
      <c r="N33" s="235">
        <v>0</v>
      </c>
      <c r="O33" s="237">
        <v>4</v>
      </c>
      <c r="P33" s="297">
        <v>0</v>
      </c>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row>
    <row r="34" spans="1:84" ht="13.5" customHeight="1" thickBot="1">
      <c r="A34" s="496"/>
      <c r="B34" s="663"/>
      <c r="C34" s="224">
        <v>37</v>
      </c>
      <c r="D34" s="9" t="s">
        <v>176</v>
      </c>
      <c r="E34" s="152"/>
      <c r="F34" s="30"/>
      <c r="G34" s="30"/>
      <c r="H34" s="226"/>
      <c r="I34" s="674"/>
      <c r="J34" s="675"/>
      <c r="K34" s="676"/>
      <c r="L34" s="681"/>
      <c r="M34" s="235">
        <v>5</v>
      </c>
      <c r="N34" s="235">
        <v>1</v>
      </c>
      <c r="O34" s="237">
        <v>33</v>
      </c>
      <c r="P34" s="290">
        <v>0</v>
      </c>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row>
    <row r="35" spans="1:84" ht="16.5" thickBot="1">
      <c r="A35" s="497"/>
      <c r="B35" s="664"/>
      <c r="C35" s="55" t="s">
        <v>17</v>
      </c>
      <c r="D35" s="70" t="s">
        <v>25</v>
      </c>
      <c r="E35" s="227"/>
      <c r="F35" s="228"/>
      <c r="G35" s="228"/>
      <c r="H35" s="229"/>
      <c r="I35" s="682"/>
      <c r="J35" s="683"/>
      <c r="K35" s="684"/>
      <c r="L35" s="296">
        <v>-1</v>
      </c>
      <c r="M35" s="239">
        <v>0</v>
      </c>
      <c r="N35" s="240">
        <v>0</v>
      </c>
      <c r="O35" s="241">
        <v>0</v>
      </c>
      <c r="P35" s="74">
        <v>1705</v>
      </c>
      <c r="V35" s="377"/>
      <c r="W35" s="377"/>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row>
    <row r="36" spans="1:84" ht="12.75">
      <c r="A36" s="17"/>
      <c r="B36" s="17"/>
      <c r="C36" s="17"/>
      <c r="D36" s="17"/>
      <c r="E36" s="17"/>
      <c r="F36" s="17"/>
      <c r="G36" s="17"/>
      <c r="H36" s="17"/>
      <c r="I36" s="17"/>
      <c r="J36" s="17"/>
      <c r="K36" s="17"/>
      <c r="L36" s="17"/>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row>
    <row r="37" spans="1:84" ht="12.75">
      <c r="A37" s="17"/>
      <c r="B37" s="17"/>
      <c r="C37" s="17"/>
      <c r="D37" s="17"/>
      <c r="E37" s="17"/>
      <c r="F37" s="17"/>
      <c r="G37" s="17"/>
      <c r="H37" s="17"/>
      <c r="I37" s="17"/>
      <c r="J37" s="17"/>
      <c r="K37" s="17"/>
      <c r="L37" s="17"/>
      <c r="N37" s="377"/>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row>
    <row r="38" spans="1:84" ht="12.75">
      <c r="A38" s="17"/>
      <c r="B38" s="17"/>
      <c r="C38" s="17"/>
      <c r="D38" s="17"/>
      <c r="E38" s="17"/>
      <c r="F38" s="17"/>
      <c r="G38" s="17"/>
      <c r="H38" s="17"/>
      <c r="I38" s="17"/>
      <c r="J38" s="17"/>
      <c r="K38" s="17"/>
      <c r="L38" s="17"/>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row>
    <row r="39" spans="1:84" ht="12.75">
      <c r="A39" s="17"/>
      <c r="B39" s="17"/>
      <c r="C39" s="17"/>
      <c r="D39" s="17"/>
      <c r="E39" s="17"/>
      <c r="F39" s="17"/>
      <c r="G39" s="17"/>
      <c r="H39" s="17"/>
      <c r="I39" s="17"/>
      <c r="J39" s="17"/>
      <c r="K39" s="17"/>
      <c r="L39" s="17"/>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row>
    <row r="40" spans="1:84" ht="12.75">
      <c r="A40" s="17"/>
      <c r="B40" s="17"/>
      <c r="C40" s="17"/>
      <c r="D40" s="17"/>
      <c r="E40" s="17"/>
      <c r="F40" s="17"/>
      <c r="G40" s="17"/>
      <c r="H40" s="17"/>
      <c r="I40" s="17"/>
      <c r="J40" s="17"/>
      <c r="K40" s="17"/>
      <c r="L40" s="17"/>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row>
    <row r="41" spans="1:84" ht="12.75">
      <c r="A41" s="17"/>
      <c r="B41" s="17"/>
      <c r="C41" s="17"/>
      <c r="D41" s="17"/>
      <c r="E41" s="17"/>
      <c r="F41" s="17"/>
      <c r="G41" s="17"/>
      <c r="H41" s="17"/>
      <c r="I41" s="17"/>
      <c r="J41" s="17"/>
      <c r="K41" s="17"/>
      <c r="L41" s="17"/>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row>
    <row r="42" spans="1:84" ht="12.75">
      <c r="A42" s="17"/>
      <c r="B42" s="17"/>
      <c r="C42" s="17"/>
      <c r="D42" s="17"/>
      <c r="E42" s="17"/>
      <c r="F42" s="17"/>
      <c r="G42" s="17"/>
      <c r="H42" s="17"/>
      <c r="I42" s="17"/>
      <c r="J42" s="17"/>
      <c r="K42" s="17"/>
      <c r="L42" s="17"/>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row>
    <row r="43" spans="1:84" ht="12.75">
      <c r="A43" s="17"/>
      <c r="B43" s="17"/>
      <c r="C43" s="17"/>
      <c r="D43" s="17"/>
      <c r="E43" s="17"/>
      <c r="F43" s="17"/>
      <c r="G43" s="17"/>
      <c r="H43" s="17"/>
      <c r="I43" s="17"/>
      <c r="J43" s="17"/>
      <c r="K43" s="17"/>
      <c r="L43" s="17"/>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row>
    <row r="44" spans="1:84" ht="12.75">
      <c r="A44" s="17"/>
      <c r="B44" s="17"/>
      <c r="C44" s="17"/>
      <c r="D44" s="17"/>
      <c r="E44" s="17"/>
      <c r="F44" s="17"/>
      <c r="G44" s="17"/>
      <c r="H44" s="17"/>
      <c r="I44" s="17"/>
      <c r="J44" s="17"/>
      <c r="K44" s="17"/>
      <c r="L44" s="17"/>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row>
  </sheetData>
  <sheetProtection/>
  <mergeCells count="26">
    <mergeCell ref="A22:A35"/>
    <mergeCell ref="B22:B35"/>
    <mergeCell ref="I22:I27"/>
    <mergeCell ref="J22:J27"/>
    <mergeCell ref="I28:K34"/>
    <mergeCell ref="N6:N7"/>
    <mergeCell ref="A12:O12"/>
    <mergeCell ref="L22:L34"/>
    <mergeCell ref="I35:K35"/>
    <mergeCell ref="I16:K16"/>
    <mergeCell ref="M14:P14"/>
    <mergeCell ref="I15:L15"/>
    <mergeCell ref="L17:L21"/>
    <mergeCell ref="M15:P15"/>
    <mergeCell ref="I18:K18"/>
    <mergeCell ref="I19:K19"/>
    <mergeCell ref="P5:P8"/>
    <mergeCell ref="I17:K17"/>
    <mergeCell ref="M17:O17"/>
    <mergeCell ref="M16:O16"/>
    <mergeCell ref="K22:K27"/>
    <mergeCell ref="O5:O7"/>
    <mergeCell ref="P17:P21"/>
    <mergeCell ref="M18:O18"/>
    <mergeCell ref="M19:O19"/>
    <mergeCell ref="I14:L14"/>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scale="89" r:id="rId1"/>
  <headerFooter alignWithMargins="0">
    <oddHeader>&amp;C&amp;"Arial,Bold"&amp;12PSECJOB AT00</oddHeader>
  </headerFooter>
</worksheet>
</file>

<file path=xl/worksheets/sheet7.xml><?xml version="1.0" encoding="utf-8"?>
<worksheet xmlns="http://schemas.openxmlformats.org/spreadsheetml/2006/main" xmlns:r="http://schemas.openxmlformats.org/officeDocument/2006/relationships">
  <sheetPr codeName="Sheet5">
    <pageSetUpPr fitToPage="1"/>
  </sheetPr>
  <dimension ref="A1:BX42"/>
  <sheetViews>
    <sheetView zoomScale="75" zoomScaleNormal="75" zoomScaleSheetLayoutView="75" zoomScalePageLayoutView="0" workbookViewId="0" topLeftCell="A1">
      <selection activeCell="A1" sqref="A1"/>
    </sheetView>
  </sheetViews>
  <sheetFormatPr defaultColWidth="9.140625" defaultRowHeight="12.75"/>
  <cols>
    <col min="1" max="1" width="4.28125" style="18" customWidth="1"/>
    <col min="2" max="2" width="4.140625" style="18" customWidth="1"/>
    <col min="3" max="3" width="5.8515625" style="18" bestFit="1" customWidth="1"/>
    <col min="4" max="4" width="38.00390625" style="18" bestFit="1" customWidth="1"/>
    <col min="5" max="10" width="15.7109375" style="18" customWidth="1"/>
    <col min="11" max="13" width="10.421875" style="18" customWidth="1"/>
    <col min="14" max="15" width="10.421875" style="14" customWidth="1"/>
    <col min="16" max="76" width="6.7109375" style="17" customWidth="1"/>
    <col min="77" max="77" width="6.7109375" style="18" customWidth="1"/>
    <col min="78" max="16384" width="9.140625" style="18" customWidth="1"/>
  </cols>
  <sheetData>
    <row r="1" spans="1:10" ht="12.75">
      <c r="A1" s="20" t="s">
        <v>253</v>
      </c>
      <c r="J1" s="21"/>
    </row>
    <row r="2" spans="1:10" ht="12.75">
      <c r="A2" t="s">
        <v>21</v>
      </c>
      <c r="B2" t="s">
        <v>241</v>
      </c>
      <c r="J2" s="21"/>
    </row>
    <row r="3" spans="1:75" s="45" customFormat="1" ht="24.75" customHeight="1">
      <c r="A3" s="543" t="s">
        <v>182</v>
      </c>
      <c r="B3" s="543"/>
      <c r="C3" s="543"/>
      <c r="D3" s="543"/>
      <c r="E3" s="543"/>
      <c r="F3" s="543"/>
      <c r="G3" s="543"/>
      <c r="H3" s="543"/>
      <c r="I3" s="543"/>
      <c r="J3" s="543"/>
      <c r="K3" s="543"/>
      <c r="L3" s="543"/>
      <c r="M3" s="543"/>
      <c r="N3" s="543"/>
      <c r="O3" s="543"/>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row>
    <row r="4" spans="3:5" ht="12.75">
      <c r="C4" s="18"/>
      <c r="E4" s="188"/>
    </row>
    <row r="5" spans="1:10" s="95" customFormat="1" ht="12.75">
      <c r="A5" s="92">
        <v>-1</v>
      </c>
      <c r="B5" s="92" t="s">
        <v>22</v>
      </c>
      <c r="C5" s="41"/>
      <c r="D5" s="93"/>
      <c r="E5" s="247"/>
      <c r="F5" s="93"/>
      <c r="G5" s="397">
        <f>SUM(I38:J38,J27:J37)</f>
        <v>3887</v>
      </c>
      <c r="H5" s="428">
        <f>G5</f>
        <v>3887</v>
      </c>
      <c r="I5" s="428">
        <f>H5</f>
        <v>3887</v>
      </c>
      <c r="J5" s="428">
        <f>H5</f>
        <v>3887</v>
      </c>
    </row>
    <row r="6" spans="1:10" s="95" customFormat="1" ht="12.75">
      <c r="A6" s="96">
        <v>111</v>
      </c>
      <c r="B6" s="96" t="s">
        <v>183</v>
      </c>
      <c r="C6" s="96"/>
      <c r="D6" s="96"/>
      <c r="E6" s="696"/>
      <c r="F6" s="96"/>
      <c r="G6" s="458">
        <f>SUM(H31:I33,H36:I36)</f>
        <v>3402</v>
      </c>
      <c r="H6" s="677">
        <f>SUM(G6:G7)</f>
        <v>3604</v>
      </c>
      <c r="I6" s="688">
        <f>SUM(H6:H12)</f>
        <v>4022</v>
      </c>
      <c r="J6" s="688">
        <f>SUM(I6:I13)</f>
        <v>4023</v>
      </c>
    </row>
    <row r="7" spans="1:10" s="95" customFormat="1" ht="12.75">
      <c r="A7" s="96">
        <v>121</v>
      </c>
      <c r="B7" s="96" t="s">
        <v>184</v>
      </c>
      <c r="C7" s="96"/>
      <c r="D7" s="96"/>
      <c r="E7" s="696"/>
      <c r="F7" s="96"/>
      <c r="G7" s="401">
        <f>SUM(H34:I34)</f>
        <v>202</v>
      </c>
      <c r="H7" s="678"/>
      <c r="I7" s="689"/>
      <c r="J7" s="689"/>
    </row>
    <row r="8" spans="1:10" s="95" customFormat="1" ht="12.75">
      <c r="A8" s="96">
        <v>211</v>
      </c>
      <c r="B8" s="96" t="s">
        <v>186</v>
      </c>
      <c r="C8" s="96"/>
      <c r="D8" s="96"/>
      <c r="E8" s="696"/>
      <c r="F8" s="96"/>
      <c r="G8" s="459">
        <f>SUM(H29:I29)</f>
        <v>80</v>
      </c>
      <c r="H8" s="685">
        <f>SUM(G8:G10)</f>
        <v>374</v>
      </c>
      <c r="I8" s="689"/>
      <c r="J8" s="689"/>
    </row>
    <row r="9" spans="1:10" s="95" customFormat="1" ht="12.75">
      <c r="A9" s="96">
        <v>221</v>
      </c>
      <c r="B9" s="96" t="s">
        <v>185</v>
      </c>
      <c r="C9" s="96"/>
      <c r="D9" s="96"/>
      <c r="E9" s="696"/>
      <c r="F9" s="96"/>
      <c r="G9" s="402">
        <f>SUM(H28:I28)</f>
        <v>223</v>
      </c>
      <c r="H9" s="686"/>
      <c r="I9" s="689"/>
      <c r="J9" s="689"/>
    </row>
    <row r="10" spans="1:10" s="95" customFormat="1" ht="12.75">
      <c r="A10" s="96">
        <v>291</v>
      </c>
      <c r="B10" s="96" t="s">
        <v>187</v>
      </c>
      <c r="C10" s="96"/>
      <c r="D10" s="96"/>
      <c r="E10" s="696"/>
      <c r="F10" s="96"/>
      <c r="G10" s="403">
        <f>SUM(H27:I27)</f>
        <v>71</v>
      </c>
      <c r="H10" s="687"/>
      <c r="I10" s="689"/>
      <c r="J10" s="689"/>
    </row>
    <row r="11" spans="1:10" s="95" customFormat="1" ht="12.75">
      <c r="A11" s="96">
        <v>301</v>
      </c>
      <c r="B11" s="96" t="s">
        <v>188</v>
      </c>
      <c r="C11" s="96"/>
      <c r="D11" s="96"/>
      <c r="E11" s="696"/>
      <c r="F11" s="96"/>
      <c r="G11" s="415">
        <f>SUM(H35:I35)</f>
        <v>1</v>
      </c>
      <c r="H11" s="429">
        <f>SUM(G11)</f>
        <v>1</v>
      </c>
      <c r="I11" s="689"/>
      <c r="J11" s="689"/>
    </row>
    <row r="12" spans="1:10" s="95" customFormat="1" ht="12.75">
      <c r="A12" s="96">
        <v>411</v>
      </c>
      <c r="B12" s="96" t="s">
        <v>189</v>
      </c>
      <c r="C12" s="96"/>
      <c r="D12" s="96"/>
      <c r="E12" s="696"/>
      <c r="F12" s="96"/>
      <c r="G12" s="460">
        <f>SUM(H30:I30)</f>
        <v>43</v>
      </c>
      <c r="H12" s="461">
        <f>SUM(G12)</f>
        <v>43</v>
      </c>
      <c r="I12" s="690"/>
      <c r="J12" s="689"/>
    </row>
    <row r="13" spans="1:10" s="95" customFormat="1" ht="12.75" customHeight="1">
      <c r="A13" s="75">
        <v>998</v>
      </c>
      <c r="B13" s="75" t="s">
        <v>190</v>
      </c>
      <c r="C13" s="96"/>
      <c r="D13" s="96"/>
      <c r="E13" s="202"/>
      <c r="F13" s="96"/>
      <c r="G13" s="413">
        <f>SUM(H37:I37)</f>
        <v>1</v>
      </c>
      <c r="H13" s="462">
        <f>SUM(G13)</f>
        <v>1</v>
      </c>
      <c r="I13" s="462">
        <f>H13</f>
        <v>1</v>
      </c>
      <c r="J13" s="690"/>
    </row>
    <row r="14" spans="1:10" s="95" customFormat="1" ht="12.75" customHeight="1">
      <c r="A14" s="105" t="s">
        <v>17</v>
      </c>
      <c r="B14" s="92" t="s">
        <v>19</v>
      </c>
      <c r="C14" s="41"/>
      <c r="E14" s="247"/>
      <c r="G14" s="416">
        <f>SUM(H38)</f>
        <v>83</v>
      </c>
      <c r="H14" s="463">
        <f>G14</f>
        <v>83</v>
      </c>
      <c r="I14" s="463">
        <f>H14</f>
        <v>83</v>
      </c>
      <c r="J14" s="463">
        <f>H14</f>
        <v>83</v>
      </c>
    </row>
    <row r="15" spans="1:10" s="95" customFormat="1" ht="12.75" customHeight="1" thickBot="1">
      <c r="A15" s="105"/>
      <c r="B15" s="92"/>
      <c r="C15" s="41"/>
      <c r="E15" s="247"/>
      <c r="G15" s="76"/>
      <c r="H15" s="111"/>
      <c r="I15" s="111"/>
      <c r="J15" s="112">
        <f>SUM(J5:J14)</f>
        <v>7993</v>
      </c>
    </row>
    <row r="16" spans="1:15" s="95" customFormat="1" ht="12.75" customHeight="1" thickTop="1">
      <c r="A16" s="105"/>
      <c r="B16" s="92"/>
      <c r="C16" s="41"/>
      <c r="K16" s="76"/>
      <c r="L16" s="111"/>
      <c r="M16" s="111"/>
      <c r="N16" s="111"/>
      <c r="O16" s="109"/>
    </row>
    <row r="17" spans="1:10" s="95" customFormat="1" ht="12.75" customHeight="1">
      <c r="A17" s="701" t="s">
        <v>254</v>
      </c>
      <c r="B17" s="701"/>
      <c r="C17" s="701"/>
      <c r="D17" s="701"/>
      <c r="E17" s="701"/>
      <c r="F17" s="701"/>
      <c r="G17" s="701"/>
      <c r="H17" s="701"/>
      <c r="I17" s="701"/>
      <c r="J17" s="701"/>
    </row>
    <row r="18" spans="1:15" s="95" customFormat="1" ht="12.75" customHeight="1" thickBot="1">
      <c r="A18" s="105"/>
      <c r="B18" s="92"/>
      <c r="C18" s="41"/>
      <c r="K18" s="76"/>
      <c r="L18" s="111"/>
      <c r="M18" s="111"/>
      <c r="N18" s="111"/>
      <c r="O18" s="109"/>
    </row>
    <row r="19" spans="1:76" ht="12.75">
      <c r="A19" s="20" t="s">
        <v>253</v>
      </c>
      <c r="E19" s="505" t="s">
        <v>27</v>
      </c>
      <c r="F19" s="620"/>
      <c r="G19" s="620"/>
      <c r="H19" s="630" t="s">
        <v>27</v>
      </c>
      <c r="I19" s="620"/>
      <c r="J19" s="656"/>
      <c r="K19" s="17"/>
      <c r="L19" s="17"/>
      <c r="M19" s="17"/>
      <c r="N19" s="17"/>
      <c r="O19" s="17"/>
      <c r="BK19" s="18"/>
      <c r="BL19" s="18"/>
      <c r="BM19" s="18"/>
      <c r="BN19" s="18"/>
      <c r="BO19" s="18"/>
      <c r="BP19" s="18"/>
      <c r="BQ19" s="18"/>
      <c r="BR19" s="18"/>
      <c r="BS19" s="18"/>
      <c r="BT19" s="18"/>
      <c r="BU19" s="18"/>
      <c r="BV19" s="18"/>
      <c r="BW19" s="18"/>
      <c r="BX19" s="18"/>
    </row>
    <row r="20" spans="5:76" ht="12.75">
      <c r="E20" s="493" t="s">
        <v>28</v>
      </c>
      <c r="F20" s="621"/>
      <c r="G20" s="494"/>
      <c r="H20" s="624" t="s">
        <v>28</v>
      </c>
      <c r="I20" s="621"/>
      <c r="J20" s="657"/>
      <c r="K20" s="17"/>
      <c r="L20" s="17"/>
      <c r="M20" s="17"/>
      <c r="N20" s="17"/>
      <c r="O20" s="17"/>
      <c r="BK20" s="18"/>
      <c r="BL20" s="18"/>
      <c r="BM20" s="18"/>
      <c r="BN20" s="18"/>
      <c r="BO20" s="18"/>
      <c r="BP20" s="18"/>
      <c r="BQ20" s="18"/>
      <c r="BR20" s="18"/>
      <c r="BS20" s="18"/>
      <c r="BT20" s="18"/>
      <c r="BU20" s="18"/>
      <c r="BV20" s="18"/>
      <c r="BW20" s="18"/>
      <c r="BX20" s="18"/>
    </row>
    <row r="21" spans="5:76" ht="12.75">
      <c r="E21" s="493" t="s">
        <v>29</v>
      </c>
      <c r="F21" s="621"/>
      <c r="G21" s="192" t="s">
        <v>30</v>
      </c>
      <c r="H21" s="624" t="s">
        <v>29</v>
      </c>
      <c r="I21" s="621"/>
      <c r="J21" s="38" t="s">
        <v>30</v>
      </c>
      <c r="K21" s="17"/>
      <c r="L21" s="17"/>
      <c r="M21" s="17"/>
      <c r="N21" s="17"/>
      <c r="O21" s="17"/>
      <c r="BK21" s="18"/>
      <c r="BL21" s="18"/>
      <c r="BM21" s="18"/>
      <c r="BN21" s="18"/>
      <c r="BO21" s="18"/>
      <c r="BP21" s="18"/>
      <c r="BQ21" s="18"/>
      <c r="BR21" s="18"/>
      <c r="BS21" s="18"/>
      <c r="BT21" s="18"/>
      <c r="BU21" s="18"/>
      <c r="BV21" s="18"/>
      <c r="BW21" s="18"/>
      <c r="BX21" s="18"/>
    </row>
    <row r="22" spans="5:76" ht="12.75">
      <c r="E22" s="626" t="s">
        <v>32</v>
      </c>
      <c r="F22" s="627"/>
      <c r="G22" s="609" t="s">
        <v>31</v>
      </c>
      <c r="H22" s="628" t="s">
        <v>32</v>
      </c>
      <c r="I22" s="627"/>
      <c r="J22" s="652" t="s">
        <v>31</v>
      </c>
      <c r="K22" s="17"/>
      <c r="L22" s="17"/>
      <c r="M22" s="17"/>
      <c r="N22" s="17"/>
      <c r="O22" s="17"/>
      <c r="BK22" s="18"/>
      <c r="BL22" s="18"/>
      <c r="BM22" s="18"/>
      <c r="BN22" s="18"/>
      <c r="BO22" s="18"/>
      <c r="BP22" s="18"/>
      <c r="BQ22" s="18"/>
      <c r="BR22" s="18"/>
      <c r="BS22" s="18"/>
      <c r="BT22" s="18"/>
      <c r="BU22" s="18"/>
      <c r="BV22" s="18"/>
      <c r="BW22" s="18"/>
      <c r="BX22" s="18"/>
    </row>
    <row r="23" spans="5:76" ht="24.75" customHeight="1">
      <c r="E23" s="691" t="s">
        <v>63</v>
      </c>
      <c r="F23" s="692"/>
      <c r="G23" s="609"/>
      <c r="H23" s="693" t="s">
        <v>63</v>
      </c>
      <c r="I23" s="692"/>
      <c r="J23" s="652"/>
      <c r="K23" s="17"/>
      <c r="L23" s="17"/>
      <c r="M23" s="17"/>
      <c r="N23" s="17"/>
      <c r="O23" s="17"/>
      <c r="BK23" s="18"/>
      <c r="BL23" s="18"/>
      <c r="BM23" s="18"/>
      <c r="BN23" s="18"/>
      <c r="BO23" s="18"/>
      <c r="BP23" s="18"/>
      <c r="BQ23" s="18"/>
      <c r="BR23" s="18"/>
      <c r="BS23" s="18"/>
      <c r="BT23" s="18"/>
      <c r="BU23" s="18"/>
      <c r="BV23" s="18"/>
      <c r="BW23" s="18"/>
      <c r="BX23" s="18"/>
    </row>
    <row r="24" spans="5:76" ht="24.75" customHeight="1">
      <c r="E24" s="519" t="s">
        <v>154</v>
      </c>
      <c r="F24" s="545"/>
      <c r="G24" s="609"/>
      <c r="H24" s="713" t="s">
        <v>154</v>
      </c>
      <c r="I24" s="545"/>
      <c r="J24" s="652"/>
      <c r="K24" s="17"/>
      <c r="L24" s="17"/>
      <c r="M24" s="17"/>
      <c r="N24" s="17"/>
      <c r="O24" s="17"/>
      <c r="BK24" s="18"/>
      <c r="BL24" s="18"/>
      <c r="BM24" s="18"/>
      <c r="BN24" s="18"/>
      <c r="BO24" s="18"/>
      <c r="BP24" s="18"/>
      <c r="BQ24" s="18"/>
      <c r="BR24" s="18"/>
      <c r="BS24" s="18"/>
      <c r="BT24" s="18"/>
      <c r="BU24" s="18"/>
      <c r="BV24" s="18"/>
      <c r="BW24" s="18"/>
      <c r="BX24" s="18"/>
    </row>
    <row r="25" spans="5:76" ht="24.75" customHeight="1">
      <c r="E25" s="242" t="s">
        <v>155</v>
      </c>
      <c r="F25" s="35" t="s">
        <v>156</v>
      </c>
      <c r="G25" s="609"/>
      <c r="H25" s="193" t="s">
        <v>155</v>
      </c>
      <c r="I25" s="35" t="s">
        <v>156</v>
      </c>
      <c r="J25" s="652"/>
      <c r="K25" s="17"/>
      <c r="L25" s="17"/>
      <c r="M25" s="17"/>
      <c r="N25" s="17"/>
      <c r="O25" s="17"/>
      <c r="BK25" s="18"/>
      <c r="BL25" s="18"/>
      <c r="BM25" s="18"/>
      <c r="BN25" s="18"/>
      <c r="BO25" s="18"/>
      <c r="BP25" s="18"/>
      <c r="BQ25" s="18"/>
      <c r="BR25" s="18"/>
      <c r="BS25" s="18"/>
      <c r="BT25" s="18"/>
      <c r="BU25" s="18"/>
      <c r="BV25" s="18"/>
      <c r="BW25" s="18"/>
      <c r="BX25" s="18"/>
    </row>
    <row r="26" spans="5:76" ht="24.75" customHeight="1" thickBot="1">
      <c r="E26" s="62" t="s">
        <v>88</v>
      </c>
      <c r="F26" s="35" t="s">
        <v>135</v>
      </c>
      <c r="G26" s="609"/>
      <c r="H26" s="137" t="s">
        <v>88</v>
      </c>
      <c r="I26" s="35" t="s">
        <v>135</v>
      </c>
      <c r="J26" s="652"/>
      <c r="K26" s="17"/>
      <c r="L26" s="17"/>
      <c r="M26" s="17"/>
      <c r="N26" s="17"/>
      <c r="O26" s="17"/>
      <c r="BK26" s="18"/>
      <c r="BL26" s="18"/>
      <c r="BM26" s="18"/>
      <c r="BN26" s="18"/>
      <c r="BO26" s="18"/>
      <c r="BP26" s="18"/>
      <c r="BQ26" s="18"/>
      <c r="BR26" s="18"/>
      <c r="BS26" s="18"/>
      <c r="BT26" s="18"/>
      <c r="BU26" s="18"/>
      <c r="BV26" s="18"/>
      <c r="BW26" s="18"/>
      <c r="BX26" s="18"/>
    </row>
    <row r="27" spans="1:72" s="19" customFormat="1" ht="24" customHeight="1">
      <c r="A27" s="495" t="s">
        <v>157</v>
      </c>
      <c r="B27" s="481" t="s">
        <v>158</v>
      </c>
      <c r="C27" s="39">
        <v>11</v>
      </c>
      <c r="D27" s="46" t="s">
        <v>167</v>
      </c>
      <c r="E27" s="694">
        <v>291</v>
      </c>
      <c r="F27" s="695"/>
      <c r="G27" s="697">
        <v>-1</v>
      </c>
      <c r="H27" s="359">
        <v>71</v>
      </c>
      <c r="I27" s="284">
        <v>0</v>
      </c>
      <c r="J27" s="348">
        <v>0</v>
      </c>
      <c r="L27" s="19">
        <v>1</v>
      </c>
      <c r="M27" s="19">
        <v>71</v>
      </c>
      <c r="N27" s="19">
        <v>0</v>
      </c>
      <c r="O27" s="19">
        <v>0</v>
      </c>
      <c r="P27" s="19">
        <v>71</v>
      </c>
      <c r="BJ27" s="4"/>
      <c r="BK27" s="4"/>
      <c r="BL27" s="4"/>
      <c r="BM27" s="4"/>
      <c r="BN27" s="4"/>
      <c r="BO27" s="4"/>
      <c r="BP27" s="4"/>
      <c r="BQ27" s="4"/>
      <c r="BR27" s="4"/>
      <c r="BS27" s="4"/>
      <c r="BT27" s="4"/>
    </row>
    <row r="28" spans="1:72" s="19" customFormat="1" ht="24" customHeight="1">
      <c r="A28" s="496"/>
      <c r="B28" s="482"/>
      <c r="C28" s="42">
        <v>12</v>
      </c>
      <c r="D28" s="47" t="s">
        <v>159</v>
      </c>
      <c r="E28" s="714">
        <v>221</v>
      </c>
      <c r="F28" s="715"/>
      <c r="G28" s="698"/>
      <c r="H28" s="360">
        <v>220</v>
      </c>
      <c r="I28" s="370">
        <v>3</v>
      </c>
      <c r="J28" s="81">
        <v>0</v>
      </c>
      <c r="L28" s="19">
        <v>2</v>
      </c>
      <c r="M28" s="19">
        <v>220</v>
      </c>
      <c r="N28" s="19">
        <v>3</v>
      </c>
      <c r="O28" s="19">
        <v>0</v>
      </c>
      <c r="P28" s="19">
        <v>223</v>
      </c>
      <c r="BJ28" s="4"/>
      <c r="BK28" s="4"/>
      <c r="BL28" s="4"/>
      <c r="BM28" s="4"/>
      <c r="BN28" s="4"/>
      <c r="BO28" s="4"/>
      <c r="BP28" s="4"/>
      <c r="BQ28" s="4"/>
      <c r="BR28" s="4"/>
      <c r="BS28" s="4"/>
      <c r="BT28" s="4"/>
    </row>
    <row r="29" spans="1:72" s="19" customFormat="1" ht="24" customHeight="1" thickBot="1">
      <c r="A29" s="496"/>
      <c r="B29" s="482"/>
      <c r="C29" s="42">
        <v>13</v>
      </c>
      <c r="D29" s="47" t="s">
        <v>160</v>
      </c>
      <c r="E29" s="716">
        <v>211</v>
      </c>
      <c r="F29" s="717"/>
      <c r="G29" s="698"/>
      <c r="H29" s="361">
        <v>80</v>
      </c>
      <c r="I29" s="371">
        <v>0</v>
      </c>
      <c r="J29" s="81">
        <v>0</v>
      </c>
      <c r="L29" s="19">
        <v>3</v>
      </c>
      <c r="M29" s="19">
        <v>80</v>
      </c>
      <c r="N29" s="19">
        <v>0</v>
      </c>
      <c r="O29" s="19">
        <v>0</v>
      </c>
      <c r="P29" s="19">
        <v>80</v>
      </c>
      <c r="BJ29" s="4"/>
      <c r="BK29" s="4"/>
      <c r="BL29" s="4"/>
      <c r="BM29" s="4"/>
      <c r="BN29" s="4"/>
      <c r="BO29" s="4"/>
      <c r="BP29" s="4"/>
      <c r="BQ29" s="4"/>
      <c r="BR29" s="4"/>
      <c r="BS29" s="4"/>
      <c r="BT29" s="4"/>
    </row>
    <row r="30" spans="1:72" s="19" customFormat="1" ht="24" customHeight="1" thickBot="1">
      <c r="A30" s="496"/>
      <c r="B30" s="482"/>
      <c r="C30" s="42">
        <v>14</v>
      </c>
      <c r="D30" s="47" t="s">
        <v>161</v>
      </c>
      <c r="E30" s="718">
        <v>411</v>
      </c>
      <c r="F30" s="719"/>
      <c r="G30" s="698"/>
      <c r="H30" s="362">
        <v>40</v>
      </c>
      <c r="I30" s="372">
        <v>3</v>
      </c>
      <c r="J30" s="81">
        <v>0</v>
      </c>
      <c r="L30" s="19">
        <v>4</v>
      </c>
      <c r="M30" s="19">
        <v>40</v>
      </c>
      <c r="N30" s="19">
        <v>3</v>
      </c>
      <c r="O30" s="19">
        <v>0</v>
      </c>
      <c r="P30" s="19">
        <v>43</v>
      </c>
      <c r="BJ30" s="4"/>
      <c r="BK30" s="4"/>
      <c r="BL30" s="4"/>
      <c r="BM30" s="4"/>
      <c r="BN30" s="4"/>
      <c r="BO30" s="4"/>
      <c r="BP30" s="4"/>
      <c r="BQ30" s="4"/>
      <c r="BR30" s="4"/>
      <c r="BS30" s="4"/>
      <c r="BT30" s="4"/>
    </row>
    <row r="31" spans="1:72" s="19" customFormat="1" ht="24" customHeight="1">
      <c r="A31" s="496"/>
      <c r="B31" s="482"/>
      <c r="C31" s="42">
        <v>21</v>
      </c>
      <c r="D31" s="47" t="s">
        <v>115</v>
      </c>
      <c r="E31" s="702">
        <v>111</v>
      </c>
      <c r="F31" s="703"/>
      <c r="G31" s="698"/>
      <c r="H31" s="363">
        <v>2367</v>
      </c>
      <c r="I31" s="283">
        <v>17</v>
      </c>
      <c r="J31" s="81">
        <v>0</v>
      </c>
      <c r="L31" s="19">
        <v>5</v>
      </c>
      <c r="M31" s="393">
        <v>2367</v>
      </c>
      <c r="N31" s="19">
        <v>17</v>
      </c>
      <c r="O31" s="19">
        <v>0</v>
      </c>
      <c r="P31" s="393">
        <v>2384</v>
      </c>
      <c r="BJ31" s="4"/>
      <c r="BK31" s="4"/>
      <c r="BL31" s="4"/>
      <c r="BM31" s="4"/>
      <c r="BN31" s="4"/>
      <c r="BO31" s="4"/>
      <c r="BP31" s="4"/>
      <c r="BQ31" s="4"/>
      <c r="BR31" s="4"/>
      <c r="BS31" s="4"/>
      <c r="BT31" s="4"/>
    </row>
    <row r="32" spans="1:72" s="19" customFormat="1" ht="24" customHeight="1">
      <c r="A32" s="496"/>
      <c r="B32" s="482"/>
      <c r="C32" s="42">
        <v>22</v>
      </c>
      <c r="D32" s="47" t="s">
        <v>162</v>
      </c>
      <c r="E32" s="704"/>
      <c r="F32" s="705"/>
      <c r="G32" s="698"/>
      <c r="H32" s="364">
        <v>869</v>
      </c>
      <c r="I32" s="237">
        <v>3</v>
      </c>
      <c r="J32" s="81">
        <v>0</v>
      </c>
      <c r="L32" s="19">
        <v>6</v>
      </c>
      <c r="M32" s="19">
        <v>869</v>
      </c>
      <c r="N32" s="19">
        <v>3</v>
      </c>
      <c r="O32" s="19">
        <v>0</v>
      </c>
      <c r="P32" s="19">
        <v>872</v>
      </c>
      <c r="BJ32" s="4"/>
      <c r="BK32" s="4"/>
      <c r="BL32" s="4"/>
      <c r="BM32" s="4"/>
      <c r="BN32" s="4"/>
      <c r="BO32" s="4"/>
      <c r="BP32" s="4"/>
      <c r="BQ32" s="4"/>
      <c r="BR32" s="4"/>
      <c r="BS32" s="4"/>
      <c r="BT32" s="4"/>
    </row>
    <row r="33" spans="1:72" s="19" customFormat="1" ht="24" customHeight="1">
      <c r="A33" s="496"/>
      <c r="B33" s="482"/>
      <c r="C33" s="42">
        <v>23</v>
      </c>
      <c r="D33" s="47" t="s">
        <v>163</v>
      </c>
      <c r="E33" s="488"/>
      <c r="F33" s="706"/>
      <c r="G33" s="698"/>
      <c r="H33" s="365">
        <v>146</v>
      </c>
      <c r="I33" s="373">
        <v>0</v>
      </c>
      <c r="J33" s="81">
        <v>0</v>
      </c>
      <c r="L33" s="19">
        <v>7</v>
      </c>
      <c r="M33" s="19">
        <v>146</v>
      </c>
      <c r="N33" s="19">
        <v>0</v>
      </c>
      <c r="O33" s="19">
        <v>0</v>
      </c>
      <c r="P33" s="19">
        <v>146</v>
      </c>
      <c r="BJ33" s="4"/>
      <c r="BK33" s="4"/>
      <c r="BL33" s="4"/>
      <c r="BM33" s="4"/>
      <c r="BN33" s="4"/>
      <c r="BO33" s="4"/>
      <c r="BP33" s="4"/>
      <c r="BQ33" s="4"/>
      <c r="BR33" s="4"/>
      <c r="BS33" s="4"/>
      <c r="BT33" s="4"/>
    </row>
    <row r="34" spans="1:72" s="19" customFormat="1" ht="24" customHeight="1" thickBot="1">
      <c r="A34" s="496"/>
      <c r="B34" s="482"/>
      <c r="C34" s="42">
        <v>24</v>
      </c>
      <c r="D34" s="47" t="s">
        <v>164</v>
      </c>
      <c r="E34" s="707">
        <v>121</v>
      </c>
      <c r="F34" s="708"/>
      <c r="G34" s="698"/>
      <c r="H34" s="366">
        <v>201</v>
      </c>
      <c r="I34" s="374">
        <v>1</v>
      </c>
      <c r="J34" s="81">
        <v>0</v>
      </c>
      <c r="L34" s="19">
        <v>8</v>
      </c>
      <c r="M34" s="19">
        <v>201</v>
      </c>
      <c r="N34" s="19">
        <v>1</v>
      </c>
      <c r="O34" s="19">
        <v>0</v>
      </c>
      <c r="P34" s="19">
        <v>202</v>
      </c>
      <c r="BJ34" s="4"/>
      <c r="BK34" s="4"/>
      <c r="BL34" s="4"/>
      <c r="BM34" s="4"/>
      <c r="BN34" s="4"/>
      <c r="BO34" s="4"/>
      <c r="BP34" s="4"/>
      <c r="BQ34" s="4"/>
      <c r="BR34" s="4"/>
      <c r="BS34" s="4"/>
      <c r="BT34" s="4"/>
    </row>
    <row r="35" spans="1:72" s="19" customFormat="1" ht="24" customHeight="1" thickBot="1">
      <c r="A35" s="496"/>
      <c r="B35" s="482"/>
      <c r="C35" s="42">
        <v>31</v>
      </c>
      <c r="D35" s="47" t="s">
        <v>165</v>
      </c>
      <c r="E35" s="709">
        <v>301</v>
      </c>
      <c r="F35" s="710"/>
      <c r="G35" s="698"/>
      <c r="H35" s="367">
        <v>1</v>
      </c>
      <c r="I35" s="375">
        <v>0</v>
      </c>
      <c r="J35" s="81">
        <v>0</v>
      </c>
      <c r="L35" s="19">
        <v>9</v>
      </c>
      <c r="M35" s="19">
        <v>1</v>
      </c>
      <c r="N35" s="19">
        <v>0</v>
      </c>
      <c r="O35" s="19">
        <v>0</v>
      </c>
      <c r="P35" s="19">
        <v>1</v>
      </c>
      <c r="BJ35" s="4"/>
      <c r="BK35" s="4"/>
      <c r="BL35" s="4"/>
      <c r="BM35" s="4"/>
      <c r="BN35" s="4"/>
      <c r="BO35" s="4"/>
      <c r="BP35" s="4"/>
      <c r="BQ35" s="4"/>
      <c r="BR35" s="4"/>
      <c r="BS35" s="4"/>
      <c r="BT35" s="4"/>
    </row>
    <row r="36" spans="1:72" s="19" customFormat="1" ht="24" customHeight="1" thickBot="1">
      <c r="A36" s="496"/>
      <c r="B36" s="482"/>
      <c r="C36" s="42">
        <v>32</v>
      </c>
      <c r="D36" s="47" t="s">
        <v>166</v>
      </c>
      <c r="E36" s="711">
        <v>111</v>
      </c>
      <c r="F36" s="712"/>
      <c r="G36" s="698"/>
      <c r="H36" s="368"/>
      <c r="I36" s="272"/>
      <c r="J36" s="81"/>
      <c r="BJ36" s="4"/>
      <c r="BK36" s="4"/>
      <c r="BL36" s="4"/>
      <c r="BM36" s="4"/>
      <c r="BN36" s="4"/>
      <c r="BO36" s="4"/>
      <c r="BP36" s="4"/>
      <c r="BQ36" s="4"/>
      <c r="BR36" s="4"/>
      <c r="BS36" s="4"/>
      <c r="BT36" s="4"/>
    </row>
    <row r="37" spans="1:72" s="19" customFormat="1" ht="24" customHeight="1" thickBot="1">
      <c r="A37" s="496"/>
      <c r="B37" s="482"/>
      <c r="C37" s="42">
        <v>33</v>
      </c>
      <c r="D37" s="47" t="s">
        <v>140</v>
      </c>
      <c r="E37" s="699">
        <v>998</v>
      </c>
      <c r="F37" s="700"/>
      <c r="G37" s="698"/>
      <c r="H37" s="369">
        <v>1</v>
      </c>
      <c r="I37" s="276">
        <v>0</v>
      </c>
      <c r="J37" s="81">
        <v>0</v>
      </c>
      <c r="L37" s="19">
        <v>11</v>
      </c>
      <c r="M37" s="19">
        <v>1</v>
      </c>
      <c r="N37" s="19">
        <v>0</v>
      </c>
      <c r="O37" s="19">
        <v>0</v>
      </c>
      <c r="P37" s="19">
        <v>1</v>
      </c>
      <c r="BJ37" s="4"/>
      <c r="BK37" s="4"/>
      <c r="BL37" s="4"/>
      <c r="BM37" s="4"/>
      <c r="BN37" s="4"/>
      <c r="BO37" s="4"/>
      <c r="BP37" s="4"/>
      <c r="BQ37" s="4"/>
      <c r="BR37" s="4"/>
      <c r="BS37" s="4"/>
      <c r="BT37" s="4"/>
    </row>
    <row r="38" spans="1:72" s="58" customFormat="1" ht="24" customHeight="1" thickBot="1">
      <c r="A38" s="497"/>
      <c r="B38" s="483"/>
      <c r="C38" s="55">
        <v>-3</v>
      </c>
      <c r="D38" s="70" t="s">
        <v>25</v>
      </c>
      <c r="E38" s="63" t="s">
        <v>17</v>
      </c>
      <c r="F38" s="358"/>
      <c r="G38" s="271"/>
      <c r="H38" s="156">
        <v>83</v>
      </c>
      <c r="I38" s="261">
        <v>2182</v>
      </c>
      <c r="J38" s="264">
        <v>1705</v>
      </c>
      <c r="L38" s="19">
        <v>12</v>
      </c>
      <c r="M38" s="19">
        <v>83</v>
      </c>
      <c r="N38" s="393">
        <v>2182</v>
      </c>
      <c r="O38" s="393">
        <v>1705</v>
      </c>
      <c r="P38" s="393">
        <v>3970</v>
      </c>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row>
    <row r="39" spans="8:76" ht="12.75">
      <c r="H39" s="14"/>
      <c r="I39" s="14"/>
      <c r="J39" s="14"/>
      <c r="K39" s="14"/>
      <c r="L39" s="3"/>
      <c r="M39" s="3"/>
      <c r="N39" s="17"/>
      <c r="O39" s="17"/>
      <c r="BU39" s="18"/>
      <c r="BV39" s="18"/>
      <c r="BW39" s="18"/>
      <c r="BX39" s="18"/>
    </row>
    <row r="40" ht="12.75">
      <c r="I40" s="376"/>
    </row>
    <row r="41" ht="12.75">
      <c r="I41" s="376"/>
    </row>
    <row r="42" ht="12.75">
      <c r="I42" s="376"/>
    </row>
  </sheetData>
  <sheetProtection/>
  <mergeCells count="34">
    <mergeCell ref="E37:F37"/>
    <mergeCell ref="A17:J17"/>
    <mergeCell ref="E31:F33"/>
    <mergeCell ref="E34:F34"/>
    <mergeCell ref="E35:F35"/>
    <mergeCell ref="E36:F36"/>
    <mergeCell ref="H24:I24"/>
    <mergeCell ref="E28:F28"/>
    <mergeCell ref="E29:F29"/>
    <mergeCell ref="E30:F30"/>
    <mergeCell ref="E27:F27"/>
    <mergeCell ref="A27:A38"/>
    <mergeCell ref="A3:O3"/>
    <mergeCell ref="E6:E10"/>
    <mergeCell ref="E11:E12"/>
    <mergeCell ref="B27:B38"/>
    <mergeCell ref="G27:G37"/>
    <mergeCell ref="E21:F21"/>
    <mergeCell ref="H21:I21"/>
    <mergeCell ref="E22:F22"/>
    <mergeCell ref="E23:F23"/>
    <mergeCell ref="H23:I23"/>
    <mergeCell ref="H20:J20"/>
    <mergeCell ref="E20:G20"/>
    <mergeCell ref="J22:J26"/>
    <mergeCell ref="G22:G26"/>
    <mergeCell ref="H22:I22"/>
    <mergeCell ref="E24:F24"/>
    <mergeCell ref="H6:H7"/>
    <mergeCell ref="H8:H10"/>
    <mergeCell ref="I6:I12"/>
    <mergeCell ref="J6:J13"/>
    <mergeCell ref="E19:G19"/>
    <mergeCell ref="H19:J19"/>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scale="87" r:id="rId1"/>
  <headerFooter alignWithMargins="0">
    <oddHeader>&amp;C&amp;"Arial,Bold"&amp;12PCLFS AUT2000</oddHeader>
  </headerFooter>
  <colBreaks count="1" manualBreakCount="1">
    <brk id="37" max="165" man="1"/>
  </colBreaks>
</worksheet>
</file>

<file path=xl/worksheets/sheet8.xml><?xml version="1.0" encoding="utf-8"?>
<worksheet xmlns="http://schemas.openxmlformats.org/spreadsheetml/2006/main" xmlns:r="http://schemas.openxmlformats.org/officeDocument/2006/relationships">
  <sheetPr codeName="Sheet18">
    <pageSetUpPr fitToPage="1"/>
  </sheetPr>
  <dimension ref="A1:BH51"/>
  <sheetViews>
    <sheetView zoomScale="75" zoomScaleNormal="75" zoomScaleSheetLayoutView="75" zoomScalePageLayoutView="0" workbookViewId="0" topLeftCell="A1">
      <selection activeCell="A1" sqref="A1"/>
    </sheetView>
  </sheetViews>
  <sheetFormatPr defaultColWidth="9.140625" defaultRowHeight="12.75"/>
  <cols>
    <col min="1" max="3" width="4.28125" style="18" customWidth="1"/>
    <col min="4" max="4" width="38.00390625" style="18" bestFit="1" customWidth="1"/>
    <col min="5" max="6" width="15.57421875" style="18" customWidth="1"/>
    <col min="7" max="7" width="9.8515625" style="18" customWidth="1"/>
    <col min="8" max="8" width="17.421875" style="18" customWidth="1"/>
    <col min="9" max="9" width="17.421875" style="17" customWidth="1"/>
    <col min="10" max="10" width="9.8515625" style="17" customWidth="1"/>
    <col min="11" max="44" width="6.7109375" style="17" customWidth="1"/>
    <col min="45" max="45" width="6.7109375" style="18" customWidth="1"/>
    <col min="46" max="16384" width="9.140625" style="18" customWidth="1"/>
  </cols>
  <sheetData>
    <row r="1" ht="12.75">
      <c r="A1" s="20" t="s">
        <v>255</v>
      </c>
    </row>
    <row r="2" spans="1:2" ht="12.75">
      <c r="A2" t="s">
        <v>21</v>
      </c>
      <c r="B2" t="s">
        <v>241</v>
      </c>
    </row>
    <row r="3" spans="1:43" s="45" customFormat="1" ht="24.75" customHeight="1">
      <c r="A3" s="543" t="s">
        <v>182</v>
      </c>
      <c r="B3" s="543"/>
      <c r="C3" s="543"/>
      <c r="D3" s="543"/>
      <c r="E3" s="543"/>
      <c r="F3" s="543"/>
      <c r="G3" s="543"/>
      <c r="H3" s="543"/>
      <c r="I3" s="543"/>
      <c r="J3" s="543"/>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row>
    <row r="4" spans="3:6" ht="12.75">
      <c r="C4" s="18"/>
      <c r="F4" s="188"/>
    </row>
    <row r="5" spans="1:12" s="95" customFormat="1" ht="12.75">
      <c r="A5" s="92">
        <v>-1</v>
      </c>
      <c r="B5" s="92" t="s">
        <v>22</v>
      </c>
      <c r="C5" s="41"/>
      <c r="D5" s="93"/>
      <c r="E5" s="464">
        <f>SUM(I41:J41)</f>
        <v>3887</v>
      </c>
      <c r="F5" s="464">
        <f>E5</f>
        <v>3887</v>
      </c>
      <c r="G5" s="464">
        <f>F5</f>
        <v>3887</v>
      </c>
      <c r="H5" s="465">
        <f>G5</f>
        <v>3887</v>
      </c>
      <c r="I5" s="465">
        <f>H5</f>
        <v>3887</v>
      </c>
      <c r="J5" s="465">
        <f>I5</f>
        <v>3887</v>
      </c>
      <c r="L5" s="247"/>
    </row>
    <row r="6" spans="1:12" s="95" customFormat="1" ht="12.75">
      <c r="A6" s="96">
        <v>111</v>
      </c>
      <c r="B6" s="96" t="s">
        <v>202</v>
      </c>
      <c r="C6" s="96"/>
      <c r="D6" s="96"/>
      <c r="E6" s="467">
        <f>SUM(H35:I35)</f>
        <v>872</v>
      </c>
      <c r="F6" s="723">
        <f>SUM(E6:E7)</f>
        <v>1018</v>
      </c>
      <c r="G6" s="723">
        <f>SUM(F6:F8)</f>
        <v>1098</v>
      </c>
      <c r="H6" s="726">
        <f>SUM(G6:G10)</f>
        <v>1523</v>
      </c>
      <c r="I6" s="720">
        <f>SUM(H6:H16)</f>
        <v>4023</v>
      </c>
      <c r="J6" s="720">
        <f>SUM(I6:I17)</f>
        <v>4106</v>
      </c>
      <c r="L6" s="247"/>
    </row>
    <row r="7" spans="1:12" s="95" customFormat="1" ht="12.75">
      <c r="A7" s="96">
        <v>112</v>
      </c>
      <c r="B7" s="96" t="s">
        <v>203</v>
      </c>
      <c r="C7" s="96"/>
      <c r="D7" s="96"/>
      <c r="E7" s="467">
        <f>SUM(H36:I36)</f>
        <v>146</v>
      </c>
      <c r="F7" s="723"/>
      <c r="G7" s="723"/>
      <c r="H7" s="726"/>
      <c r="I7" s="721"/>
      <c r="J7" s="721"/>
      <c r="L7" s="247"/>
    </row>
    <row r="8" spans="1:12" s="95" customFormat="1" ht="12.75">
      <c r="A8" s="96">
        <v>121</v>
      </c>
      <c r="B8" s="96" t="s">
        <v>160</v>
      </c>
      <c r="C8" s="96"/>
      <c r="D8" s="96"/>
      <c r="E8" s="467">
        <f>SUM(H32:I32)</f>
        <v>80</v>
      </c>
      <c r="F8" s="467">
        <f>E8</f>
        <v>80</v>
      </c>
      <c r="G8" s="723"/>
      <c r="H8" s="726"/>
      <c r="I8" s="721"/>
      <c r="J8" s="721"/>
      <c r="L8" s="247"/>
    </row>
    <row r="9" spans="1:12" s="95" customFormat="1" ht="12.75">
      <c r="A9" s="96">
        <v>211</v>
      </c>
      <c r="B9" s="96" t="s">
        <v>164</v>
      </c>
      <c r="C9" s="96"/>
      <c r="D9" s="96"/>
      <c r="E9" s="468">
        <f>SUM(H37:I37)</f>
        <v>202</v>
      </c>
      <c r="F9" s="468">
        <f>E9</f>
        <v>202</v>
      </c>
      <c r="G9" s="725">
        <f>SUM(F9:F10)</f>
        <v>425</v>
      </c>
      <c r="H9" s="726"/>
      <c r="I9" s="721"/>
      <c r="J9" s="721"/>
      <c r="L9" s="247"/>
    </row>
    <row r="10" spans="1:12" s="95" customFormat="1" ht="12.75">
      <c r="A10" s="96">
        <v>221</v>
      </c>
      <c r="B10" s="96" t="s">
        <v>159</v>
      </c>
      <c r="C10" s="96"/>
      <c r="D10" s="96"/>
      <c r="E10" s="468">
        <f>SUM(H31:I31)</f>
        <v>223</v>
      </c>
      <c r="F10" s="468">
        <f>E10</f>
        <v>223</v>
      </c>
      <c r="G10" s="725"/>
      <c r="H10" s="726"/>
      <c r="I10" s="721"/>
      <c r="J10" s="721"/>
      <c r="L10" s="247"/>
    </row>
    <row r="11" spans="1:12" s="95" customFormat="1" ht="12.75">
      <c r="A11" s="96">
        <v>901</v>
      </c>
      <c r="B11" s="96" t="s">
        <v>115</v>
      </c>
      <c r="C11" s="96"/>
      <c r="D11" s="96"/>
      <c r="E11" s="469">
        <f>SUM(H34:I34)</f>
        <v>2384</v>
      </c>
      <c r="F11" s="724">
        <f>SUM(E11:E16)</f>
        <v>2500</v>
      </c>
      <c r="G11" s="724">
        <f>SUM(F11)</f>
        <v>2500</v>
      </c>
      <c r="H11" s="724">
        <f>SUM(G11)</f>
        <v>2500</v>
      </c>
      <c r="I11" s="721"/>
      <c r="J11" s="721"/>
      <c r="L11" s="247"/>
    </row>
    <row r="12" spans="1:12" s="95" customFormat="1" ht="12.75" customHeight="1">
      <c r="A12" s="75">
        <v>902</v>
      </c>
      <c r="B12" s="75" t="s">
        <v>167</v>
      </c>
      <c r="C12" s="96"/>
      <c r="D12" s="96"/>
      <c r="E12" s="470">
        <f>SUM(H30:I30)</f>
        <v>71</v>
      </c>
      <c r="F12" s="724"/>
      <c r="G12" s="724"/>
      <c r="H12" s="724"/>
      <c r="I12" s="721"/>
      <c r="J12" s="721"/>
      <c r="L12" s="202"/>
    </row>
    <row r="13" spans="1:12" s="95" customFormat="1" ht="12.75" customHeight="1">
      <c r="A13" s="265">
        <v>903</v>
      </c>
      <c r="B13" s="75" t="s">
        <v>165</v>
      </c>
      <c r="C13" s="96"/>
      <c r="E13" s="469">
        <f>SUM(H38:I38)</f>
        <v>1</v>
      </c>
      <c r="F13" s="724"/>
      <c r="G13" s="724"/>
      <c r="H13" s="724"/>
      <c r="I13" s="721"/>
      <c r="J13" s="721"/>
      <c r="L13" s="247"/>
    </row>
    <row r="14" spans="1:12" s="95" customFormat="1" ht="12.75" customHeight="1">
      <c r="A14" s="265">
        <v>904</v>
      </c>
      <c r="B14" s="75" t="s">
        <v>161</v>
      </c>
      <c r="C14" s="96"/>
      <c r="E14" s="469">
        <f>SUM(H33:I33)</f>
        <v>43</v>
      </c>
      <c r="F14" s="724"/>
      <c r="G14" s="724"/>
      <c r="H14" s="724"/>
      <c r="I14" s="721"/>
      <c r="J14" s="721"/>
      <c r="L14" s="247"/>
    </row>
    <row r="15" spans="1:12" s="95" customFormat="1" ht="12.75" customHeight="1">
      <c r="A15" s="96">
        <v>908</v>
      </c>
      <c r="B15" s="96" t="s">
        <v>166</v>
      </c>
      <c r="C15" s="96"/>
      <c r="E15" s="469">
        <f>SUM(H39:I39)</f>
        <v>0</v>
      </c>
      <c r="F15" s="724"/>
      <c r="G15" s="724"/>
      <c r="H15" s="724"/>
      <c r="I15" s="721"/>
      <c r="J15" s="721"/>
      <c r="L15" s="247"/>
    </row>
    <row r="16" spans="1:12" s="95" customFormat="1" ht="12.75" customHeight="1">
      <c r="A16" s="57">
        <v>909</v>
      </c>
      <c r="B16" s="57" t="s">
        <v>140</v>
      </c>
      <c r="C16" s="96"/>
      <c r="E16" s="469">
        <f>SUM(H40:I40)</f>
        <v>1</v>
      </c>
      <c r="F16" s="724"/>
      <c r="G16" s="724"/>
      <c r="H16" s="724"/>
      <c r="I16" s="722"/>
      <c r="J16" s="721"/>
      <c r="L16" s="247"/>
    </row>
    <row r="17" spans="1:12" s="95" customFormat="1" ht="12.75" customHeight="1">
      <c r="A17" s="105" t="s">
        <v>17</v>
      </c>
      <c r="B17" s="92" t="s">
        <v>19</v>
      </c>
      <c r="C17" s="41"/>
      <c r="E17" s="466">
        <f>SUM(H41)</f>
        <v>83</v>
      </c>
      <c r="F17" s="466">
        <f>E17</f>
        <v>83</v>
      </c>
      <c r="G17" s="466">
        <f>F17</f>
        <v>83</v>
      </c>
      <c r="H17" s="466">
        <f>G17</f>
        <v>83</v>
      </c>
      <c r="I17" s="466">
        <f>H17</f>
        <v>83</v>
      </c>
      <c r="J17" s="722"/>
      <c r="L17" s="247"/>
    </row>
    <row r="18" spans="1:12" s="95" customFormat="1" ht="12.75" customHeight="1" thickBot="1">
      <c r="A18" s="105"/>
      <c r="B18" s="92"/>
      <c r="C18" s="41"/>
      <c r="E18" s="247"/>
      <c r="F18" s="247"/>
      <c r="G18" s="247"/>
      <c r="H18" s="247"/>
      <c r="I18" s="247"/>
      <c r="J18" s="266">
        <f>SUM(J5:J17)</f>
        <v>7993</v>
      </c>
      <c r="L18" s="247"/>
    </row>
    <row r="19" spans="7:8" s="95" customFormat="1" ht="12.75" customHeight="1" thickTop="1">
      <c r="G19" s="76"/>
      <c r="H19" s="111"/>
    </row>
    <row r="20" spans="1:10" s="95" customFormat="1" ht="12.75" customHeight="1">
      <c r="A20" s="701" t="s">
        <v>256</v>
      </c>
      <c r="B20" s="701"/>
      <c r="C20" s="701"/>
      <c r="D20" s="701"/>
      <c r="E20" s="701"/>
      <c r="F20" s="701"/>
      <c r="G20" s="701"/>
      <c r="H20" s="701"/>
      <c r="I20" s="701"/>
      <c r="J20" s="701"/>
    </row>
    <row r="21" spans="1:8" s="95" customFormat="1" ht="12.75" customHeight="1" thickBot="1">
      <c r="A21" s="96"/>
      <c r="B21" s="96"/>
      <c r="C21" s="41"/>
      <c r="G21" s="76"/>
      <c r="H21" s="111"/>
    </row>
    <row r="22" spans="1:10" ht="12.75">
      <c r="A22" s="20" t="s">
        <v>255</v>
      </c>
      <c r="E22" s="505" t="s">
        <v>27</v>
      </c>
      <c r="F22" s="620"/>
      <c r="G22" s="506"/>
      <c r="H22" s="620" t="s">
        <v>27</v>
      </c>
      <c r="I22" s="620"/>
      <c r="J22" s="656"/>
    </row>
    <row r="23" spans="5:10" ht="12.75">
      <c r="E23" s="493" t="s">
        <v>28</v>
      </c>
      <c r="F23" s="621"/>
      <c r="G23" s="494"/>
      <c r="H23" s="621" t="s">
        <v>28</v>
      </c>
      <c r="I23" s="621"/>
      <c r="J23" s="657"/>
    </row>
    <row r="24" spans="5:10" ht="12.75">
      <c r="E24" s="493" t="s">
        <v>29</v>
      </c>
      <c r="F24" s="625"/>
      <c r="G24" s="280" t="s">
        <v>30</v>
      </c>
      <c r="H24" s="621" t="s">
        <v>29</v>
      </c>
      <c r="I24" s="621"/>
      <c r="J24" s="38" t="s">
        <v>30</v>
      </c>
    </row>
    <row r="25" spans="5:10" ht="12.75">
      <c r="E25" s="626" t="s">
        <v>32</v>
      </c>
      <c r="F25" s="530"/>
      <c r="G25" s="736" t="s">
        <v>31</v>
      </c>
      <c r="H25" s="627" t="s">
        <v>32</v>
      </c>
      <c r="I25" s="530"/>
      <c r="J25" s="652" t="s">
        <v>31</v>
      </c>
    </row>
    <row r="26" spans="5:60" ht="37.5" customHeight="1">
      <c r="E26" s="691" t="s">
        <v>63</v>
      </c>
      <c r="F26" s="727"/>
      <c r="G26" s="736"/>
      <c r="H26" s="692" t="s">
        <v>63</v>
      </c>
      <c r="I26" s="692"/>
      <c r="J26" s="652"/>
      <c r="AS26" s="17"/>
      <c r="AT26" s="17"/>
      <c r="AU26" s="17"/>
      <c r="AV26" s="17"/>
      <c r="AW26" s="17"/>
      <c r="AX26" s="17"/>
      <c r="AY26" s="17"/>
      <c r="AZ26" s="17"/>
      <c r="BA26" s="17"/>
      <c r="BB26" s="17"/>
      <c r="BC26" s="17"/>
      <c r="BD26" s="17"/>
      <c r="BE26" s="17"/>
      <c r="BF26" s="17"/>
      <c r="BG26" s="17"/>
      <c r="BH26" s="17"/>
    </row>
    <row r="27" spans="5:60" ht="12.75">
      <c r="E27" s="519" t="s">
        <v>154</v>
      </c>
      <c r="F27" s="545"/>
      <c r="G27" s="736"/>
      <c r="H27" s="520" t="s">
        <v>154</v>
      </c>
      <c r="I27" s="520"/>
      <c r="J27" s="652"/>
      <c r="AS27" s="17"/>
      <c r="AT27" s="17"/>
      <c r="AU27" s="17"/>
      <c r="AV27" s="17"/>
      <c r="AW27" s="17"/>
      <c r="AX27" s="17"/>
      <c r="AY27" s="17"/>
      <c r="AZ27" s="17"/>
      <c r="BA27" s="17"/>
      <c r="BB27" s="17"/>
      <c r="BC27" s="17"/>
      <c r="BD27" s="17"/>
      <c r="BE27" s="17"/>
      <c r="BF27" s="17"/>
      <c r="BG27" s="17"/>
      <c r="BH27" s="17"/>
    </row>
    <row r="28" spans="5:60" ht="12.75">
      <c r="E28" s="190" t="s">
        <v>155</v>
      </c>
      <c r="F28" s="248" t="s">
        <v>156</v>
      </c>
      <c r="G28" s="736"/>
      <c r="H28" s="184" t="s">
        <v>155</v>
      </c>
      <c r="I28" s="248" t="s">
        <v>156</v>
      </c>
      <c r="J28" s="652"/>
      <c r="AS28" s="17"/>
      <c r="AT28" s="17"/>
      <c r="AU28" s="17"/>
      <c r="AV28" s="17"/>
      <c r="AW28" s="17"/>
      <c r="AX28" s="17"/>
      <c r="AY28" s="17"/>
      <c r="AZ28" s="17"/>
      <c r="BA28" s="17"/>
      <c r="BB28" s="17"/>
      <c r="BC28" s="17"/>
      <c r="BD28" s="17"/>
      <c r="BE28" s="17"/>
      <c r="BF28" s="17"/>
      <c r="BG28" s="17"/>
      <c r="BH28" s="17"/>
    </row>
    <row r="29" spans="5:60" ht="13.5" thickBot="1">
      <c r="E29" s="217" t="s">
        <v>88</v>
      </c>
      <c r="F29" s="34" t="s">
        <v>135</v>
      </c>
      <c r="G29" s="737"/>
      <c r="H29" s="216" t="s">
        <v>88</v>
      </c>
      <c r="I29" s="34" t="s">
        <v>135</v>
      </c>
      <c r="J29" s="653"/>
      <c r="AS29" s="17"/>
      <c r="AT29" s="17"/>
      <c r="AU29" s="17"/>
      <c r="AV29" s="17"/>
      <c r="AW29" s="17"/>
      <c r="AX29" s="17"/>
      <c r="AY29" s="17"/>
      <c r="AZ29" s="17"/>
      <c r="BA29" s="17"/>
      <c r="BB29" s="17"/>
      <c r="BC29" s="17"/>
      <c r="BD29" s="17"/>
      <c r="BE29" s="17"/>
      <c r="BF29" s="17"/>
      <c r="BG29" s="17"/>
      <c r="BH29" s="17"/>
    </row>
    <row r="30" spans="1:54" s="19" customFormat="1" ht="24" customHeight="1" thickBot="1">
      <c r="A30" s="495" t="s">
        <v>157</v>
      </c>
      <c r="B30" s="481" t="s">
        <v>158</v>
      </c>
      <c r="C30" s="39">
        <v>11</v>
      </c>
      <c r="D30" s="46" t="s">
        <v>167</v>
      </c>
      <c r="E30" s="730">
        <v>902</v>
      </c>
      <c r="F30" s="731"/>
      <c r="G30" s="728"/>
      <c r="H30" s="378">
        <v>71</v>
      </c>
      <c r="I30" s="273">
        <v>0</v>
      </c>
      <c r="J30" s="270">
        <v>0</v>
      </c>
      <c r="AR30" s="4"/>
      <c r="AS30" s="4"/>
      <c r="AT30" s="4"/>
      <c r="AU30" s="4"/>
      <c r="AV30" s="4"/>
      <c r="AW30" s="4"/>
      <c r="AX30" s="4"/>
      <c r="AY30" s="4"/>
      <c r="AZ30" s="4"/>
      <c r="BA30" s="4"/>
      <c r="BB30" s="4"/>
    </row>
    <row r="31" spans="1:54" s="19" customFormat="1" ht="24" customHeight="1" thickBot="1">
      <c r="A31" s="496"/>
      <c r="B31" s="482"/>
      <c r="C31" s="42">
        <v>12</v>
      </c>
      <c r="D31" s="47" t="s">
        <v>159</v>
      </c>
      <c r="E31" s="732">
        <v>221</v>
      </c>
      <c r="F31" s="733"/>
      <c r="G31" s="729"/>
      <c r="H31" s="379">
        <v>220</v>
      </c>
      <c r="I31" s="274">
        <v>3</v>
      </c>
      <c r="J31" s="268">
        <v>0</v>
      </c>
      <c r="AR31" s="4"/>
      <c r="AS31" s="4"/>
      <c r="AT31" s="4"/>
      <c r="AU31" s="4"/>
      <c r="AV31" s="4"/>
      <c r="AW31" s="4"/>
      <c r="AX31" s="4"/>
      <c r="AY31" s="4"/>
      <c r="AZ31" s="4"/>
      <c r="BA31" s="4"/>
      <c r="BB31" s="4"/>
    </row>
    <row r="32" spans="1:54" s="19" customFormat="1" ht="24" customHeight="1" thickBot="1">
      <c r="A32" s="496"/>
      <c r="B32" s="482"/>
      <c r="C32" s="42">
        <v>13</v>
      </c>
      <c r="D32" s="47" t="s">
        <v>160</v>
      </c>
      <c r="E32" s="704">
        <v>121</v>
      </c>
      <c r="F32" s="705"/>
      <c r="G32" s="729"/>
      <c r="H32" s="368">
        <v>80</v>
      </c>
      <c r="I32" s="272">
        <v>0</v>
      </c>
      <c r="J32" s="268">
        <v>0</v>
      </c>
      <c r="AR32" s="4"/>
      <c r="AS32" s="4"/>
      <c r="AT32" s="4"/>
      <c r="AU32" s="4"/>
      <c r="AV32" s="4"/>
      <c r="AW32" s="4"/>
      <c r="AX32" s="4"/>
      <c r="AY32" s="4"/>
      <c r="AZ32" s="4"/>
      <c r="BA32" s="4"/>
      <c r="BB32" s="4"/>
    </row>
    <row r="33" spans="1:54" s="19" customFormat="1" ht="24" customHeight="1">
      <c r="A33" s="496"/>
      <c r="B33" s="482"/>
      <c r="C33" s="42">
        <v>14</v>
      </c>
      <c r="D33" s="47" t="s">
        <v>161</v>
      </c>
      <c r="E33" s="744">
        <v>904</v>
      </c>
      <c r="F33" s="745"/>
      <c r="G33" s="729"/>
      <c r="H33" s="378">
        <v>40</v>
      </c>
      <c r="I33" s="275">
        <v>3</v>
      </c>
      <c r="J33" s="268">
        <v>0</v>
      </c>
      <c r="AR33" s="4"/>
      <c r="AS33" s="4"/>
      <c r="AT33" s="4"/>
      <c r="AU33" s="4"/>
      <c r="AV33" s="4"/>
      <c r="AW33" s="4"/>
      <c r="AX33" s="4"/>
      <c r="AY33" s="4"/>
      <c r="AZ33" s="4"/>
      <c r="BA33" s="4"/>
      <c r="BB33" s="4"/>
    </row>
    <row r="34" spans="1:54" s="19" customFormat="1" ht="24" customHeight="1" thickBot="1">
      <c r="A34" s="496"/>
      <c r="B34" s="482"/>
      <c r="C34" s="42">
        <v>21</v>
      </c>
      <c r="D34" s="47" t="s">
        <v>115</v>
      </c>
      <c r="E34" s="738">
        <v>901</v>
      </c>
      <c r="F34" s="739"/>
      <c r="G34" s="729"/>
      <c r="H34" s="380">
        <v>2367</v>
      </c>
      <c r="I34" s="381">
        <v>17</v>
      </c>
      <c r="J34" s="268">
        <v>0</v>
      </c>
      <c r="M34" s="393"/>
      <c r="P34" s="393"/>
      <c r="AR34" s="4"/>
      <c r="AS34" s="4"/>
      <c r="AT34" s="4"/>
      <c r="AU34" s="4"/>
      <c r="AV34" s="4"/>
      <c r="AW34" s="4"/>
      <c r="AX34" s="4"/>
      <c r="AY34" s="4"/>
      <c r="AZ34" s="4"/>
      <c r="BA34" s="4"/>
      <c r="BB34" s="4"/>
    </row>
    <row r="35" spans="1:54" s="19" customFormat="1" ht="24" customHeight="1">
      <c r="A35" s="496"/>
      <c r="B35" s="482"/>
      <c r="C35" s="42">
        <v>22</v>
      </c>
      <c r="D35" s="47" t="s">
        <v>202</v>
      </c>
      <c r="E35" s="734">
        <v>111</v>
      </c>
      <c r="F35" s="735"/>
      <c r="G35" s="729"/>
      <c r="H35" s="382">
        <v>869</v>
      </c>
      <c r="I35" s="243">
        <v>3</v>
      </c>
      <c r="J35" s="268">
        <v>0</v>
      </c>
      <c r="AR35" s="4"/>
      <c r="AS35" s="4"/>
      <c r="AT35" s="4"/>
      <c r="AU35" s="4"/>
      <c r="AV35" s="4"/>
      <c r="AW35" s="4"/>
      <c r="AX35" s="4"/>
      <c r="AY35" s="4"/>
      <c r="AZ35" s="4"/>
      <c r="BA35" s="4"/>
      <c r="BB35" s="4"/>
    </row>
    <row r="36" spans="1:54" s="19" customFormat="1" ht="24" customHeight="1" thickBot="1">
      <c r="A36" s="496"/>
      <c r="B36" s="482"/>
      <c r="C36" s="42">
        <v>23</v>
      </c>
      <c r="D36" s="47" t="s">
        <v>203</v>
      </c>
      <c r="E36" s="742">
        <v>112</v>
      </c>
      <c r="F36" s="743"/>
      <c r="G36" s="729"/>
      <c r="H36" s="366">
        <v>146</v>
      </c>
      <c r="I36" s="374">
        <v>0</v>
      </c>
      <c r="J36" s="268">
        <v>0</v>
      </c>
      <c r="AR36" s="4"/>
      <c r="AS36" s="4"/>
      <c r="AT36" s="4"/>
      <c r="AU36" s="4"/>
      <c r="AV36" s="4"/>
      <c r="AW36" s="4"/>
      <c r="AX36" s="4"/>
      <c r="AY36" s="4"/>
      <c r="AZ36" s="4"/>
      <c r="BA36" s="4"/>
      <c r="BB36" s="4"/>
    </row>
    <row r="37" spans="1:54" s="19" customFormat="1" ht="24" customHeight="1" thickBot="1">
      <c r="A37" s="496"/>
      <c r="B37" s="482"/>
      <c r="C37" s="42">
        <v>24</v>
      </c>
      <c r="D37" s="47" t="s">
        <v>164</v>
      </c>
      <c r="E37" s="732">
        <v>211</v>
      </c>
      <c r="F37" s="733"/>
      <c r="G37" s="729"/>
      <c r="H37" s="379">
        <v>201</v>
      </c>
      <c r="I37" s="274">
        <v>1</v>
      </c>
      <c r="J37" s="268">
        <v>0</v>
      </c>
      <c r="AR37" s="4"/>
      <c r="AS37" s="4"/>
      <c r="AT37" s="4"/>
      <c r="AU37" s="4"/>
      <c r="AV37" s="4"/>
      <c r="AW37" s="4"/>
      <c r="AX37" s="4"/>
      <c r="AY37" s="4"/>
      <c r="AZ37" s="4"/>
      <c r="BA37" s="4"/>
      <c r="BB37" s="4"/>
    </row>
    <row r="38" spans="1:54" s="19" customFormat="1" ht="24" customHeight="1">
      <c r="A38" s="496"/>
      <c r="B38" s="482"/>
      <c r="C38" s="42">
        <v>31</v>
      </c>
      <c r="D38" s="47" t="s">
        <v>165</v>
      </c>
      <c r="E38" s="744">
        <v>903</v>
      </c>
      <c r="F38" s="745"/>
      <c r="G38" s="729"/>
      <c r="H38" s="378">
        <v>1</v>
      </c>
      <c r="I38" s="275">
        <v>0</v>
      </c>
      <c r="J38" s="268">
        <v>0</v>
      </c>
      <c r="AR38" s="4"/>
      <c r="AS38" s="4"/>
      <c r="AT38" s="4"/>
      <c r="AU38" s="4"/>
      <c r="AV38" s="4"/>
      <c r="AW38" s="4"/>
      <c r="AX38" s="4"/>
      <c r="AY38" s="4"/>
      <c r="AZ38" s="4"/>
      <c r="BA38" s="4"/>
      <c r="BB38" s="4"/>
    </row>
    <row r="39" spans="1:54" s="19" customFormat="1" ht="24" customHeight="1">
      <c r="A39" s="496"/>
      <c r="B39" s="482"/>
      <c r="C39" s="42">
        <v>32</v>
      </c>
      <c r="D39" s="47" t="s">
        <v>166</v>
      </c>
      <c r="E39" s="746">
        <v>908</v>
      </c>
      <c r="F39" s="747"/>
      <c r="G39" s="729"/>
      <c r="H39" s="383"/>
      <c r="I39" s="279"/>
      <c r="J39" s="268"/>
      <c r="AR39" s="4"/>
      <c r="AS39" s="4"/>
      <c r="AT39" s="4"/>
      <c r="AU39" s="4"/>
      <c r="AV39" s="4"/>
      <c r="AW39" s="4"/>
      <c r="AX39" s="4"/>
      <c r="AY39" s="4"/>
      <c r="AZ39" s="4"/>
      <c r="BA39" s="4"/>
      <c r="BB39" s="4"/>
    </row>
    <row r="40" spans="1:54" s="19" customFormat="1" ht="24" customHeight="1" thickBot="1">
      <c r="A40" s="496"/>
      <c r="B40" s="482"/>
      <c r="C40" s="42">
        <v>33</v>
      </c>
      <c r="D40" s="47" t="s">
        <v>140</v>
      </c>
      <c r="E40" s="738">
        <v>909</v>
      </c>
      <c r="F40" s="739"/>
      <c r="G40" s="729"/>
      <c r="H40" s="380">
        <v>1</v>
      </c>
      <c r="I40" s="381">
        <v>0</v>
      </c>
      <c r="J40" s="269">
        <v>0</v>
      </c>
      <c r="AR40" s="4"/>
      <c r="AS40" s="4"/>
      <c r="AT40" s="4"/>
      <c r="AU40" s="4"/>
      <c r="AV40" s="4"/>
      <c r="AW40" s="4"/>
      <c r="AX40" s="4"/>
      <c r="AY40" s="4"/>
      <c r="AZ40" s="4"/>
      <c r="BA40" s="4"/>
      <c r="BB40" s="4"/>
    </row>
    <row r="41" spans="1:54" s="58" customFormat="1" ht="24" customHeight="1" thickBot="1">
      <c r="A41" s="497"/>
      <c r="B41" s="483"/>
      <c r="C41" s="55">
        <v>-3</v>
      </c>
      <c r="D41" s="70" t="s">
        <v>25</v>
      </c>
      <c r="E41" s="63" t="s">
        <v>17</v>
      </c>
      <c r="F41" s="740">
        <v>-1</v>
      </c>
      <c r="G41" s="741"/>
      <c r="H41" s="238">
        <v>83</v>
      </c>
      <c r="I41" s="261">
        <v>2182</v>
      </c>
      <c r="J41" s="264">
        <v>1705</v>
      </c>
      <c r="K41" s="35"/>
      <c r="L41" s="19"/>
      <c r="M41" s="19"/>
      <c r="N41" s="393"/>
      <c r="O41" s="393"/>
      <c r="P41" s="393"/>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row>
    <row r="42" spans="8:44" ht="12.75">
      <c r="H42" s="14"/>
      <c r="I42" s="14"/>
      <c r="J42" s="14"/>
      <c r="AO42" s="18"/>
      <c r="AP42" s="18"/>
      <c r="AQ42" s="18"/>
      <c r="AR42" s="18"/>
    </row>
    <row r="43" ht="12.75">
      <c r="I43" s="377"/>
    </row>
    <row r="44" ht="12.75">
      <c r="H44" s="376"/>
    </row>
    <row r="48" spans="41:44" ht="12.75">
      <c r="AO48" s="18"/>
      <c r="AP48" s="18"/>
      <c r="AQ48" s="18"/>
      <c r="AR48" s="18"/>
    </row>
    <row r="49" spans="41:44" ht="12.75">
      <c r="AO49" s="18"/>
      <c r="AP49" s="18"/>
      <c r="AQ49" s="18"/>
      <c r="AR49" s="18"/>
    </row>
    <row r="50" spans="41:44" ht="12.75">
      <c r="AO50" s="18"/>
      <c r="AP50" s="18"/>
      <c r="AQ50" s="18"/>
      <c r="AR50" s="18"/>
    </row>
    <row r="51" spans="41:44" ht="12.75">
      <c r="AO51" s="18"/>
      <c r="AP51" s="18"/>
      <c r="AQ51" s="18"/>
      <c r="AR51" s="18"/>
    </row>
  </sheetData>
  <sheetProtection/>
  <mergeCells count="40">
    <mergeCell ref="E40:F40"/>
    <mergeCell ref="F41:G41"/>
    <mergeCell ref="A20:J20"/>
    <mergeCell ref="E36:F36"/>
    <mergeCell ref="E37:F37"/>
    <mergeCell ref="E38:F38"/>
    <mergeCell ref="E39:F39"/>
    <mergeCell ref="E32:F32"/>
    <mergeCell ref="E33:F33"/>
    <mergeCell ref="E34:F34"/>
    <mergeCell ref="E31:F31"/>
    <mergeCell ref="E35:F35"/>
    <mergeCell ref="H23:J23"/>
    <mergeCell ref="E22:G22"/>
    <mergeCell ref="E24:F24"/>
    <mergeCell ref="E25:F25"/>
    <mergeCell ref="G25:G29"/>
    <mergeCell ref="J25:J29"/>
    <mergeCell ref="H24:I24"/>
    <mergeCell ref="H25:I25"/>
    <mergeCell ref="H11:H16"/>
    <mergeCell ref="H22:J22"/>
    <mergeCell ref="A30:A41"/>
    <mergeCell ref="B30:B41"/>
    <mergeCell ref="E26:F26"/>
    <mergeCell ref="H26:I26"/>
    <mergeCell ref="E27:F27"/>
    <mergeCell ref="H27:I27"/>
    <mergeCell ref="G30:G40"/>
    <mergeCell ref="E30:F30"/>
    <mergeCell ref="I6:I16"/>
    <mergeCell ref="J6:J17"/>
    <mergeCell ref="A3:J3"/>
    <mergeCell ref="E23:G23"/>
    <mergeCell ref="F6:F7"/>
    <mergeCell ref="G6:G8"/>
    <mergeCell ref="F11:F16"/>
    <mergeCell ref="G9:G10"/>
    <mergeCell ref="G11:G16"/>
    <mergeCell ref="H6:H10"/>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scale="81" r:id="rId1"/>
  <headerFooter alignWithMargins="0">
    <oddHeader>&amp;C&amp;"Arial,Bold"&amp;12PCLFS AUT2000</oddHeader>
  </headerFooter>
</worksheet>
</file>

<file path=xl/worksheets/sheet9.xml><?xml version="1.0" encoding="utf-8"?>
<worksheet xmlns="http://schemas.openxmlformats.org/spreadsheetml/2006/main" xmlns:r="http://schemas.openxmlformats.org/officeDocument/2006/relationships">
  <sheetPr codeName="Sheet19">
    <pageSetUpPr fitToPage="1"/>
  </sheetPr>
  <dimension ref="A1:CN49"/>
  <sheetViews>
    <sheetView view="pageBreakPreview" zoomScale="75" zoomScaleSheetLayoutView="75" zoomScalePageLayoutView="0" workbookViewId="0" topLeftCell="A1">
      <selection activeCell="A2" sqref="A2"/>
    </sheetView>
  </sheetViews>
  <sheetFormatPr defaultColWidth="9.140625" defaultRowHeight="12.75"/>
  <cols>
    <col min="1" max="3" width="4.28125" style="18" customWidth="1"/>
    <col min="4" max="4" width="38.00390625" style="18" bestFit="1" customWidth="1"/>
    <col min="5" max="14" width="8.57421875" style="18" customWidth="1"/>
    <col min="15" max="15" width="7.28125" style="18" customWidth="1"/>
    <col min="16" max="16" width="8.57421875" style="18" customWidth="1"/>
    <col min="17" max="18" width="24.8515625" style="18" customWidth="1"/>
    <col min="19" max="21" width="12.7109375" style="18" customWidth="1"/>
    <col min="22" max="22" width="13.7109375" style="18" customWidth="1"/>
    <col min="23" max="23" width="15.421875" style="18" customWidth="1"/>
    <col min="24" max="24" width="12.7109375" style="18" customWidth="1"/>
    <col min="25" max="26" width="12.7109375" style="14" customWidth="1"/>
    <col min="27" max="32" width="12.7109375" style="17" customWidth="1"/>
    <col min="33" max="82" width="6.7109375" style="17" customWidth="1"/>
    <col min="83" max="83" width="6.7109375" style="18" customWidth="1"/>
    <col min="84" max="16384" width="9.140625" style="18" customWidth="1"/>
  </cols>
  <sheetData>
    <row r="1" spans="1:21" ht="12.75">
      <c r="A1" s="20" t="s">
        <v>204</v>
      </c>
      <c r="U1" s="21"/>
    </row>
    <row r="2" spans="1:21" ht="12.75">
      <c r="A2" t="s">
        <v>21</v>
      </c>
      <c r="B2" t="s">
        <v>181</v>
      </c>
      <c r="U2" s="21"/>
    </row>
    <row r="3" spans="1:81" s="45" customFormat="1" ht="24.75" customHeight="1">
      <c r="A3" s="543" t="s">
        <v>182</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row>
    <row r="4" spans="3:16" ht="12.75">
      <c r="C4" s="18"/>
      <c r="E4" s="188"/>
      <c r="F4" s="188"/>
      <c r="G4" s="188"/>
      <c r="H4" s="188"/>
      <c r="I4" s="188"/>
      <c r="J4" s="188"/>
      <c r="K4" s="188"/>
      <c r="L4" s="188"/>
      <c r="M4" s="188"/>
      <c r="N4" s="188"/>
      <c r="O4" s="188"/>
      <c r="P4" s="188"/>
    </row>
    <row r="5" spans="1:25" s="95" customFormat="1" ht="12.75">
      <c r="A5" s="92">
        <v>-1</v>
      </c>
      <c r="B5" s="92" t="s">
        <v>22</v>
      </c>
      <c r="C5" s="41"/>
      <c r="D5" s="93"/>
      <c r="E5" s="247"/>
      <c r="F5" s="247"/>
      <c r="G5" s="247"/>
      <c r="H5" s="247"/>
      <c r="I5" s="247"/>
      <c r="J5" s="247"/>
      <c r="K5" s="247"/>
      <c r="L5" s="247"/>
      <c r="M5" s="247"/>
      <c r="N5" s="247"/>
      <c r="O5" s="247"/>
      <c r="P5" s="247"/>
      <c r="Q5" s="247"/>
      <c r="R5" s="247"/>
      <c r="S5" s="247"/>
      <c r="T5" s="247"/>
      <c r="U5" s="93"/>
      <c r="V5" s="94" t="e">
        <f>SUM(#REF!)</f>
        <v>#REF!</v>
      </c>
      <c r="W5" s="108" t="e">
        <f>V5</f>
        <v>#REF!</v>
      </c>
      <c r="X5" s="108" t="e">
        <f>W5</f>
        <v>#REF!</v>
      </c>
      <c r="Y5" s="108" t="e">
        <f>W5</f>
        <v>#REF!</v>
      </c>
    </row>
    <row r="6" spans="1:25" s="95" customFormat="1" ht="12.75">
      <c r="A6" s="93">
        <v>100</v>
      </c>
      <c r="B6" s="93" t="s">
        <v>26</v>
      </c>
      <c r="C6" s="96"/>
      <c r="D6" s="96"/>
      <c r="E6" s="247"/>
      <c r="F6" s="247"/>
      <c r="G6" s="247"/>
      <c r="H6" s="247"/>
      <c r="I6" s="247"/>
      <c r="J6" s="247"/>
      <c r="K6" s="247"/>
      <c r="L6" s="247"/>
      <c r="M6" s="247"/>
      <c r="N6" s="247"/>
      <c r="O6" s="247"/>
      <c r="P6" s="247"/>
      <c r="Q6" s="247"/>
      <c r="R6" s="247"/>
      <c r="S6" s="247"/>
      <c r="T6" s="247"/>
      <c r="U6" s="96"/>
      <c r="V6" s="101" t="e">
        <f>SUM(#REF!,#REF!)</f>
        <v>#REF!</v>
      </c>
      <c r="W6" s="688" t="e">
        <f>SUM(V6:V7)</f>
        <v>#REF!</v>
      </c>
      <c r="X6" s="688" t="e">
        <f>SUM(W6:W11)</f>
        <v>#REF!</v>
      </c>
      <c r="Y6" s="688" t="e">
        <f>SUM(X6:X12)</f>
        <v>#REF!</v>
      </c>
    </row>
    <row r="7" spans="1:25" s="95" customFormat="1" ht="12.75">
      <c r="A7" s="96">
        <v>211</v>
      </c>
      <c r="B7" s="96" t="s">
        <v>191</v>
      </c>
      <c r="C7" s="96"/>
      <c r="D7" s="96"/>
      <c r="E7" s="247"/>
      <c r="F7" s="247"/>
      <c r="G7" s="247"/>
      <c r="H7" s="247"/>
      <c r="I7" s="247"/>
      <c r="J7" s="247"/>
      <c r="K7" s="247"/>
      <c r="L7" s="247"/>
      <c r="M7" s="247"/>
      <c r="N7" s="247"/>
      <c r="O7" s="247"/>
      <c r="P7" s="247"/>
      <c r="Q7" s="247"/>
      <c r="R7" s="247"/>
      <c r="S7" s="247"/>
      <c r="T7" s="247"/>
      <c r="U7" s="96"/>
      <c r="V7" s="99" t="e">
        <f>SUM(#REF!)</f>
        <v>#REF!</v>
      </c>
      <c r="W7" s="690"/>
      <c r="X7" s="689"/>
      <c r="Y7" s="689"/>
    </row>
    <row r="8" spans="1:25" s="95" customFormat="1" ht="12.75">
      <c r="A8" s="96">
        <v>212</v>
      </c>
      <c r="B8" s="96" t="s">
        <v>186</v>
      </c>
      <c r="C8" s="96"/>
      <c r="D8" s="96"/>
      <c r="E8" s="247"/>
      <c r="F8" s="247"/>
      <c r="G8" s="247"/>
      <c r="H8" s="247"/>
      <c r="I8" s="247"/>
      <c r="J8" s="247"/>
      <c r="K8" s="247"/>
      <c r="L8" s="247"/>
      <c r="M8" s="247"/>
      <c r="N8" s="247"/>
      <c r="O8" s="247"/>
      <c r="P8" s="247"/>
      <c r="Q8" s="247"/>
      <c r="R8" s="247"/>
      <c r="S8" s="247"/>
      <c r="T8" s="247"/>
      <c r="U8" s="96"/>
      <c r="V8" s="101" t="e">
        <f>SUM(#REF!)</f>
        <v>#REF!</v>
      </c>
      <c r="W8" s="688" t="e">
        <f>SUM(V8:V10)</f>
        <v>#REF!</v>
      </c>
      <c r="X8" s="689"/>
      <c r="Y8" s="689"/>
    </row>
    <row r="9" spans="1:25" s="95" customFormat="1" ht="12.75">
      <c r="A9" s="96">
        <v>281</v>
      </c>
      <c r="B9" s="96" t="s">
        <v>185</v>
      </c>
      <c r="C9" s="96"/>
      <c r="D9" s="96"/>
      <c r="E9" s="247"/>
      <c r="F9" s="247"/>
      <c r="G9" s="247"/>
      <c r="H9" s="247"/>
      <c r="I9" s="247"/>
      <c r="J9" s="247"/>
      <c r="K9" s="247"/>
      <c r="L9" s="247"/>
      <c r="M9" s="247"/>
      <c r="N9" s="247"/>
      <c r="O9" s="247"/>
      <c r="P9" s="247"/>
      <c r="Q9" s="247"/>
      <c r="R9" s="247"/>
      <c r="S9" s="247"/>
      <c r="T9" s="247"/>
      <c r="U9" s="96"/>
      <c r="V9" s="98" t="e">
        <f>SUM(#REF!)</f>
        <v>#REF!</v>
      </c>
      <c r="W9" s="689"/>
      <c r="X9" s="689"/>
      <c r="Y9" s="689"/>
    </row>
    <row r="10" spans="1:25" s="95" customFormat="1" ht="12.75">
      <c r="A10" s="96">
        <v>282</v>
      </c>
      <c r="B10" s="96" t="s">
        <v>187</v>
      </c>
      <c r="C10" s="96"/>
      <c r="D10" s="96"/>
      <c r="E10" s="247"/>
      <c r="F10" s="247"/>
      <c r="G10" s="247"/>
      <c r="H10" s="247"/>
      <c r="I10" s="247"/>
      <c r="J10" s="247"/>
      <c r="K10" s="247"/>
      <c r="L10" s="247"/>
      <c r="M10" s="247"/>
      <c r="N10" s="247"/>
      <c r="O10" s="247"/>
      <c r="P10" s="247"/>
      <c r="Q10" s="247"/>
      <c r="R10" s="247"/>
      <c r="S10" s="247"/>
      <c r="T10" s="247"/>
      <c r="U10" s="96"/>
      <c r="V10" s="99" t="e">
        <f>SUM(#REF!)</f>
        <v>#REF!</v>
      </c>
      <c r="W10" s="690"/>
      <c r="X10" s="689"/>
      <c r="Y10" s="689"/>
    </row>
    <row r="11" spans="1:25" s="95" customFormat="1" ht="12.75">
      <c r="A11" s="96">
        <v>901</v>
      </c>
      <c r="B11" s="96" t="s">
        <v>188</v>
      </c>
      <c r="C11" s="96"/>
      <c r="D11" s="96"/>
      <c r="E11" s="247"/>
      <c r="F11" s="247"/>
      <c r="G11" s="247"/>
      <c r="H11" s="247"/>
      <c r="I11" s="247"/>
      <c r="J11" s="247"/>
      <c r="K11" s="247"/>
      <c r="L11" s="247"/>
      <c r="M11" s="247"/>
      <c r="N11" s="247"/>
      <c r="O11" s="247"/>
      <c r="P11" s="247"/>
      <c r="Q11" s="247"/>
      <c r="R11" s="247"/>
      <c r="S11" s="247"/>
      <c r="T11" s="247"/>
      <c r="U11" s="96"/>
      <c r="V11" s="94" t="e">
        <f>SUM(#REF!)</f>
        <v>#REF!</v>
      </c>
      <c r="W11" s="108" t="e">
        <f>SUM(V11)</f>
        <v>#REF!</v>
      </c>
      <c r="X11" s="689"/>
      <c r="Y11" s="689"/>
    </row>
    <row r="12" spans="1:25" s="95" customFormat="1" ht="12.75" customHeight="1">
      <c r="A12" s="75">
        <v>998</v>
      </c>
      <c r="B12" s="75" t="s">
        <v>190</v>
      </c>
      <c r="C12" s="96"/>
      <c r="D12" s="96"/>
      <c r="E12" s="202"/>
      <c r="F12" s="202"/>
      <c r="G12" s="202"/>
      <c r="H12" s="202"/>
      <c r="I12" s="202"/>
      <c r="J12" s="202"/>
      <c r="K12" s="202"/>
      <c r="L12" s="202"/>
      <c r="M12" s="202"/>
      <c r="N12" s="202"/>
      <c r="O12" s="202"/>
      <c r="P12" s="202"/>
      <c r="Q12" s="202"/>
      <c r="R12" s="202"/>
      <c r="S12" s="202"/>
      <c r="T12" s="202"/>
      <c r="U12" s="96"/>
      <c r="V12" s="99" t="e">
        <f>SUM(#REF!)</f>
        <v>#REF!</v>
      </c>
      <c r="W12" s="110" t="e">
        <f>SUM(V12)</f>
        <v>#REF!</v>
      </c>
      <c r="X12" s="110" t="e">
        <f>W12</f>
        <v>#REF!</v>
      </c>
      <c r="Y12" s="690"/>
    </row>
    <row r="13" spans="1:25" s="95" customFormat="1" ht="12.75" customHeight="1">
      <c r="A13" s="105" t="s">
        <v>17</v>
      </c>
      <c r="B13" s="92" t="s">
        <v>19</v>
      </c>
      <c r="C13" s="41"/>
      <c r="E13" s="247"/>
      <c r="F13" s="247"/>
      <c r="G13" s="247"/>
      <c r="H13" s="247"/>
      <c r="I13" s="247"/>
      <c r="J13" s="247"/>
      <c r="K13" s="247"/>
      <c r="L13" s="247"/>
      <c r="M13" s="247"/>
      <c r="N13" s="247"/>
      <c r="O13" s="247"/>
      <c r="P13" s="247"/>
      <c r="Q13" s="247"/>
      <c r="R13" s="247"/>
      <c r="S13" s="247"/>
      <c r="T13" s="247"/>
      <c r="V13" s="94" t="e">
        <f>SUM(#REF!)</f>
        <v>#REF!</v>
      </c>
      <c r="W13" s="108" t="e">
        <f>V13</f>
        <v>#REF!</v>
      </c>
      <c r="X13" s="108" t="e">
        <f>W13</f>
        <v>#REF!</v>
      </c>
      <c r="Y13" s="108" t="e">
        <f>W13</f>
        <v>#REF!</v>
      </c>
    </row>
    <row r="14" spans="1:25" s="95" customFormat="1" ht="12.75" customHeight="1" thickBot="1">
      <c r="A14" s="105"/>
      <c r="B14" s="92"/>
      <c r="C14" s="41"/>
      <c r="E14" s="247"/>
      <c r="F14" s="247"/>
      <c r="G14" s="247"/>
      <c r="H14" s="247"/>
      <c r="I14" s="247"/>
      <c r="J14" s="247"/>
      <c r="K14" s="247"/>
      <c r="L14" s="247"/>
      <c r="M14" s="247"/>
      <c r="N14" s="247"/>
      <c r="O14" s="247"/>
      <c r="P14" s="247"/>
      <c r="Q14" s="247"/>
      <c r="R14" s="247"/>
      <c r="S14" s="247"/>
      <c r="T14" s="247"/>
      <c r="V14" s="76"/>
      <c r="W14" s="111"/>
      <c r="X14" s="111"/>
      <c r="Y14" s="112" t="e">
        <f>SUM(Y5:Y13)</f>
        <v>#REF!</v>
      </c>
    </row>
    <row r="15" spans="18:22" s="95" customFormat="1" ht="12.75" customHeight="1" thickBot="1" thickTop="1">
      <c r="R15" s="76"/>
      <c r="S15" s="111"/>
      <c r="T15" s="111"/>
      <c r="U15" s="111"/>
      <c r="V15" s="109"/>
    </row>
    <row r="16" spans="5:32" ht="12.75">
      <c r="E16" s="505" t="s">
        <v>27</v>
      </c>
      <c r="F16" s="620"/>
      <c r="G16" s="620"/>
      <c r="H16" s="620"/>
      <c r="I16" s="620"/>
      <c r="J16" s="620"/>
      <c r="K16" s="620"/>
      <c r="L16" s="620"/>
      <c r="M16" s="620"/>
      <c r="N16" s="620"/>
      <c r="O16" s="620"/>
      <c r="P16" s="620"/>
      <c r="Q16" s="620"/>
      <c r="R16" s="656"/>
      <c r="S16" s="505" t="s">
        <v>27</v>
      </c>
      <c r="T16" s="620"/>
      <c r="U16" s="620"/>
      <c r="V16" s="620"/>
      <c r="W16" s="620"/>
      <c r="X16" s="620"/>
      <c r="Y16" s="620"/>
      <c r="Z16" s="620"/>
      <c r="AA16" s="620"/>
      <c r="AB16" s="620"/>
      <c r="AC16" s="620"/>
      <c r="AD16" s="620"/>
      <c r="AE16" s="620"/>
      <c r="AF16" s="656"/>
    </row>
    <row r="17" spans="5:32" ht="12.75">
      <c r="E17" s="493" t="s">
        <v>28</v>
      </c>
      <c r="F17" s="621"/>
      <c r="G17" s="621"/>
      <c r="H17" s="621"/>
      <c r="I17" s="621"/>
      <c r="J17" s="621"/>
      <c r="K17" s="621"/>
      <c r="L17" s="621"/>
      <c r="M17" s="621"/>
      <c r="N17" s="621"/>
      <c r="O17" s="621"/>
      <c r="P17" s="621"/>
      <c r="Q17" s="621"/>
      <c r="R17" s="153"/>
      <c r="S17" s="493" t="s">
        <v>28</v>
      </c>
      <c r="T17" s="621"/>
      <c r="U17" s="621"/>
      <c r="V17" s="621"/>
      <c r="W17" s="621"/>
      <c r="X17" s="621"/>
      <c r="Y17" s="621"/>
      <c r="Z17" s="621"/>
      <c r="AA17" s="621"/>
      <c r="AB17" s="621"/>
      <c r="AC17" s="621"/>
      <c r="AD17" s="621"/>
      <c r="AE17" s="621"/>
      <c r="AF17" s="657"/>
    </row>
    <row r="18" spans="5:32" ht="12.75">
      <c r="E18" s="493" t="s">
        <v>29</v>
      </c>
      <c r="F18" s="621"/>
      <c r="G18" s="621"/>
      <c r="H18" s="621"/>
      <c r="I18" s="621"/>
      <c r="J18" s="621"/>
      <c r="K18" s="621"/>
      <c r="L18" s="621"/>
      <c r="M18" s="621"/>
      <c r="N18" s="621"/>
      <c r="O18" s="621"/>
      <c r="P18" s="621"/>
      <c r="Q18" s="621"/>
      <c r="R18" s="38" t="s">
        <v>30</v>
      </c>
      <c r="S18" s="493" t="s">
        <v>29</v>
      </c>
      <c r="T18" s="621"/>
      <c r="U18" s="621"/>
      <c r="V18" s="621"/>
      <c r="W18" s="621"/>
      <c r="X18" s="621"/>
      <c r="Y18" s="621"/>
      <c r="Z18" s="621"/>
      <c r="AA18" s="621"/>
      <c r="AB18" s="621"/>
      <c r="AC18" s="621"/>
      <c r="AD18" s="621"/>
      <c r="AE18" s="621"/>
      <c r="AF18" s="38" t="s">
        <v>30</v>
      </c>
    </row>
    <row r="19" spans="5:32" ht="12.75">
      <c r="E19" s="626" t="s">
        <v>32</v>
      </c>
      <c r="F19" s="627"/>
      <c r="G19" s="627"/>
      <c r="H19" s="627"/>
      <c r="I19" s="627"/>
      <c r="J19" s="627"/>
      <c r="K19" s="627"/>
      <c r="L19" s="627"/>
      <c r="M19" s="627"/>
      <c r="N19" s="627"/>
      <c r="O19" s="627"/>
      <c r="P19" s="627"/>
      <c r="Q19" s="627"/>
      <c r="R19" s="652" t="s">
        <v>31</v>
      </c>
      <c r="S19" s="626" t="s">
        <v>32</v>
      </c>
      <c r="T19" s="627"/>
      <c r="U19" s="627"/>
      <c r="V19" s="627"/>
      <c r="W19" s="627"/>
      <c r="X19" s="627"/>
      <c r="Y19" s="627"/>
      <c r="Z19" s="627"/>
      <c r="AA19" s="627"/>
      <c r="AB19" s="627"/>
      <c r="AC19" s="627"/>
      <c r="AD19" s="627"/>
      <c r="AE19" s="627"/>
      <c r="AF19" s="652" t="s">
        <v>31</v>
      </c>
    </row>
    <row r="20" spans="5:32" ht="12.75" customHeight="1">
      <c r="E20" s="691" t="s">
        <v>63</v>
      </c>
      <c r="F20" s="692"/>
      <c r="G20" s="692"/>
      <c r="H20" s="692"/>
      <c r="I20" s="692"/>
      <c r="J20" s="692"/>
      <c r="K20" s="692"/>
      <c r="L20" s="692"/>
      <c r="M20" s="692"/>
      <c r="N20" s="692"/>
      <c r="O20" s="692"/>
      <c r="P20" s="692"/>
      <c r="Q20" s="692"/>
      <c r="R20" s="652"/>
      <c r="S20" s="691" t="s">
        <v>63</v>
      </c>
      <c r="T20" s="692"/>
      <c r="U20" s="692"/>
      <c r="V20" s="692"/>
      <c r="W20" s="692"/>
      <c r="X20" s="692"/>
      <c r="Y20" s="692"/>
      <c r="Z20" s="692"/>
      <c r="AA20" s="692"/>
      <c r="AB20" s="692"/>
      <c r="AC20" s="692"/>
      <c r="AD20" s="692"/>
      <c r="AE20" s="692"/>
      <c r="AF20" s="652"/>
    </row>
    <row r="21" spans="5:32" ht="12.75" customHeight="1">
      <c r="E21" s="519" t="s">
        <v>154</v>
      </c>
      <c r="F21" s="520"/>
      <c r="G21" s="520"/>
      <c r="H21" s="520"/>
      <c r="I21" s="520"/>
      <c r="J21" s="520"/>
      <c r="K21" s="520"/>
      <c r="L21" s="520"/>
      <c r="M21" s="520"/>
      <c r="N21" s="520"/>
      <c r="O21" s="520"/>
      <c r="P21" s="520"/>
      <c r="Q21" s="545"/>
      <c r="R21" s="652"/>
      <c r="S21" s="519" t="s">
        <v>154</v>
      </c>
      <c r="T21" s="520"/>
      <c r="U21" s="520"/>
      <c r="V21" s="520"/>
      <c r="W21" s="520"/>
      <c r="X21" s="520"/>
      <c r="Y21" s="520"/>
      <c r="Z21" s="520"/>
      <c r="AA21" s="520"/>
      <c r="AB21" s="520"/>
      <c r="AC21" s="520"/>
      <c r="AD21" s="520"/>
      <c r="AE21" s="520"/>
      <c r="AF21" s="652"/>
    </row>
    <row r="22" spans="5:32" ht="12.75">
      <c r="E22" s="759" t="s">
        <v>155</v>
      </c>
      <c r="F22" s="760"/>
      <c r="G22" s="760"/>
      <c r="H22" s="760"/>
      <c r="I22" s="760"/>
      <c r="J22" s="760"/>
      <c r="K22" s="760"/>
      <c r="L22" s="760"/>
      <c r="M22" s="760"/>
      <c r="N22" s="760"/>
      <c r="O22" s="760"/>
      <c r="P22" s="760"/>
      <c r="Q22" s="35" t="s">
        <v>156</v>
      </c>
      <c r="R22" s="652"/>
      <c r="S22" s="759" t="s">
        <v>155</v>
      </c>
      <c r="T22" s="760"/>
      <c r="U22" s="760"/>
      <c r="V22" s="760"/>
      <c r="W22" s="760"/>
      <c r="X22" s="760"/>
      <c r="Y22" s="760"/>
      <c r="Z22" s="760"/>
      <c r="AA22" s="760"/>
      <c r="AB22" s="760"/>
      <c r="AC22" s="760"/>
      <c r="AD22" s="760"/>
      <c r="AE22" s="248" t="s">
        <v>156</v>
      </c>
      <c r="AF22" s="652"/>
    </row>
    <row r="23" spans="5:32" ht="13.5" customHeight="1" thickBot="1">
      <c r="E23" s="765" t="s">
        <v>88</v>
      </c>
      <c r="F23" s="766"/>
      <c r="G23" s="766"/>
      <c r="H23" s="766"/>
      <c r="I23" s="766"/>
      <c r="J23" s="766"/>
      <c r="K23" s="766"/>
      <c r="L23" s="766"/>
      <c r="M23" s="766"/>
      <c r="N23" s="766"/>
      <c r="O23" s="766"/>
      <c r="P23" s="766"/>
      <c r="Q23" s="33" t="s">
        <v>135</v>
      </c>
      <c r="R23" s="653"/>
      <c r="S23" s="626" t="s">
        <v>88</v>
      </c>
      <c r="T23" s="627"/>
      <c r="U23" s="627"/>
      <c r="V23" s="627"/>
      <c r="W23" s="627"/>
      <c r="X23" s="627"/>
      <c r="Y23" s="627"/>
      <c r="Z23" s="627"/>
      <c r="AA23" s="627"/>
      <c r="AB23" s="627"/>
      <c r="AC23" s="627"/>
      <c r="AD23" s="627"/>
      <c r="AE23" s="748" t="s">
        <v>135</v>
      </c>
      <c r="AF23" s="652"/>
    </row>
    <row r="24" spans="5:32" ht="24.75" customHeight="1">
      <c r="E24" s="750" t="s">
        <v>97</v>
      </c>
      <c r="F24" s="751"/>
      <c r="G24" s="751"/>
      <c r="H24" s="751"/>
      <c r="I24" s="751"/>
      <c r="J24" s="751"/>
      <c r="K24" s="751"/>
      <c r="L24" s="751"/>
      <c r="M24" s="751"/>
      <c r="N24" s="751"/>
      <c r="O24" s="751"/>
      <c r="P24" s="751"/>
      <c r="Q24" s="35"/>
      <c r="R24" s="129"/>
      <c r="S24" s="755" t="s">
        <v>97</v>
      </c>
      <c r="T24" s="756"/>
      <c r="U24" s="756"/>
      <c r="V24" s="756"/>
      <c r="W24" s="756"/>
      <c r="X24" s="756"/>
      <c r="Y24" s="756"/>
      <c r="Z24" s="756"/>
      <c r="AA24" s="756"/>
      <c r="AB24" s="756"/>
      <c r="AC24" s="756"/>
      <c r="AD24" s="756"/>
      <c r="AE24" s="748"/>
      <c r="AF24" s="652"/>
    </row>
    <row r="25" spans="5:32" ht="24.75" customHeight="1">
      <c r="E25" s="493" t="s">
        <v>45</v>
      </c>
      <c r="F25" s="621"/>
      <c r="G25" s="621"/>
      <c r="H25" s="621"/>
      <c r="I25" s="621"/>
      <c r="J25" s="621"/>
      <c r="K25" s="621"/>
      <c r="L25" s="621"/>
      <c r="M25" s="621"/>
      <c r="N25" s="621"/>
      <c r="O25" s="621"/>
      <c r="P25" s="621"/>
      <c r="Q25" s="35"/>
      <c r="R25" s="129"/>
      <c r="S25" s="757" t="s">
        <v>45</v>
      </c>
      <c r="T25" s="758"/>
      <c r="U25" s="758"/>
      <c r="V25" s="758"/>
      <c r="W25" s="758"/>
      <c r="X25" s="758"/>
      <c r="Y25" s="758"/>
      <c r="Z25" s="758"/>
      <c r="AA25" s="758"/>
      <c r="AB25" s="758"/>
      <c r="AC25" s="758"/>
      <c r="AD25" s="758"/>
      <c r="AE25" s="748"/>
      <c r="AF25" s="652"/>
    </row>
    <row r="26" spans="5:32" ht="24.75" customHeight="1">
      <c r="E26" s="126">
        <v>0</v>
      </c>
      <c r="F26" s="129">
        <v>1</v>
      </c>
      <c r="G26" s="129">
        <v>2</v>
      </c>
      <c r="H26" s="129">
        <v>3</v>
      </c>
      <c r="I26" s="129">
        <v>4</v>
      </c>
      <c r="J26" s="129">
        <v>5</v>
      </c>
      <c r="K26" s="129">
        <v>6</v>
      </c>
      <c r="L26" s="129">
        <v>7</v>
      </c>
      <c r="M26" s="129">
        <v>8</v>
      </c>
      <c r="N26" s="129">
        <v>9</v>
      </c>
      <c r="O26" s="184">
        <v>-3</v>
      </c>
      <c r="P26" s="184" t="s">
        <v>168</v>
      </c>
      <c r="Q26" s="35"/>
      <c r="R26" s="129"/>
      <c r="S26" s="62">
        <v>0</v>
      </c>
      <c r="T26" s="36">
        <v>1</v>
      </c>
      <c r="U26" s="36">
        <v>2</v>
      </c>
      <c r="V26" s="36">
        <v>3</v>
      </c>
      <c r="W26" s="36">
        <v>4</v>
      </c>
      <c r="X26" s="36">
        <v>5</v>
      </c>
      <c r="Y26" s="36">
        <v>6</v>
      </c>
      <c r="Z26" s="36">
        <v>7</v>
      </c>
      <c r="AA26" s="36">
        <v>8</v>
      </c>
      <c r="AB26" s="36">
        <v>9</v>
      </c>
      <c r="AC26" s="249">
        <v>-3</v>
      </c>
      <c r="AD26" s="249" t="s">
        <v>168</v>
      </c>
      <c r="AE26" s="748"/>
      <c r="AF26" s="652"/>
    </row>
    <row r="27" spans="5:32" ht="52.5" customHeight="1" thickBot="1">
      <c r="E27" s="126" t="s">
        <v>23</v>
      </c>
      <c r="F27" s="129" t="s">
        <v>193</v>
      </c>
      <c r="G27" s="129" t="s">
        <v>194</v>
      </c>
      <c r="H27" s="129" t="s">
        <v>195</v>
      </c>
      <c r="I27" s="129" t="s">
        <v>196</v>
      </c>
      <c r="J27" s="129" t="s">
        <v>197</v>
      </c>
      <c r="K27" s="129" t="s">
        <v>198</v>
      </c>
      <c r="L27" s="129" t="s">
        <v>199</v>
      </c>
      <c r="M27" s="129" t="s">
        <v>200</v>
      </c>
      <c r="N27" s="129" t="s">
        <v>192</v>
      </c>
      <c r="O27" s="129" t="s">
        <v>25</v>
      </c>
      <c r="P27" s="129" t="s">
        <v>169</v>
      </c>
      <c r="Q27" s="35"/>
      <c r="R27" s="129"/>
      <c r="S27" s="66" t="s">
        <v>23</v>
      </c>
      <c r="T27" s="37" t="s">
        <v>193</v>
      </c>
      <c r="U27" s="37" t="s">
        <v>194</v>
      </c>
      <c r="V27" s="37" t="s">
        <v>195</v>
      </c>
      <c r="W27" s="37" t="s">
        <v>196</v>
      </c>
      <c r="X27" s="37" t="s">
        <v>197</v>
      </c>
      <c r="Y27" s="37" t="s">
        <v>201</v>
      </c>
      <c r="Z27" s="37" t="s">
        <v>199</v>
      </c>
      <c r="AA27" s="37" t="s">
        <v>200</v>
      </c>
      <c r="AB27" s="37" t="s">
        <v>192</v>
      </c>
      <c r="AC27" s="37" t="s">
        <v>25</v>
      </c>
      <c r="AD27" s="37" t="s">
        <v>169</v>
      </c>
      <c r="AE27" s="749"/>
      <c r="AF27" s="653"/>
    </row>
    <row r="28" spans="1:92" s="19" customFormat="1" ht="24" customHeight="1">
      <c r="A28" s="495" t="s">
        <v>157</v>
      </c>
      <c r="B28" s="481" t="s">
        <v>158</v>
      </c>
      <c r="C28" s="39">
        <v>11</v>
      </c>
      <c r="D28" s="46" t="s">
        <v>167</v>
      </c>
      <c r="E28" s="752">
        <v>100</v>
      </c>
      <c r="F28" s="119"/>
      <c r="G28" s="119"/>
      <c r="H28" s="119"/>
      <c r="I28" s="119"/>
      <c r="J28" s="119"/>
      <c r="K28" s="119"/>
      <c r="L28" s="119"/>
      <c r="M28" s="119"/>
      <c r="N28" s="119"/>
      <c r="O28" s="119"/>
      <c r="P28" s="119"/>
      <c r="Q28" s="761">
        <v>-1</v>
      </c>
      <c r="R28" s="762"/>
      <c r="S28" s="120">
        <v>0</v>
      </c>
      <c r="T28" s="250">
        <v>12</v>
      </c>
      <c r="U28" s="250">
        <v>22</v>
      </c>
      <c r="V28" s="250">
        <v>17</v>
      </c>
      <c r="W28" s="250">
        <v>3</v>
      </c>
      <c r="X28" s="250">
        <v>3</v>
      </c>
      <c r="Y28" s="250">
        <v>2</v>
      </c>
      <c r="Z28" s="250">
        <v>15</v>
      </c>
      <c r="AA28" s="250">
        <v>0</v>
      </c>
      <c r="AB28" s="250">
        <v>1</v>
      </c>
      <c r="AC28" s="250">
        <v>0</v>
      </c>
      <c r="AD28" s="250">
        <v>1</v>
      </c>
      <c r="AE28" s="251">
        <v>0</v>
      </c>
      <c r="AF28" s="252"/>
      <c r="AG28" s="19">
        <f aca="true" t="shared" si="0" ref="AG28:AG39">SUM(S28:AF28)</f>
        <v>76</v>
      </c>
      <c r="CD28" s="4"/>
      <c r="CE28" s="4"/>
      <c r="CF28" s="4"/>
      <c r="CG28" s="4"/>
      <c r="CH28" s="4"/>
      <c r="CI28" s="4"/>
      <c r="CJ28" s="4"/>
      <c r="CK28" s="4"/>
      <c r="CL28" s="4"/>
      <c r="CM28" s="4"/>
      <c r="CN28" s="4"/>
    </row>
    <row r="29" spans="1:92" s="19" customFormat="1" ht="24" customHeight="1">
      <c r="A29" s="496"/>
      <c r="B29" s="482"/>
      <c r="C29" s="42">
        <v>12</v>
      </c>
      <c r="D29" s="47" t="s">
        <v>159</v>
      </c>
      <c r="E29" s="753"/>
      <c r="F29" s="119"/>
      <c r="G29" s="119"/>
      <c r="H29" s="119"/>
      <c r="I29" s="119"/>
      <c r="J29" s="119"/>
      <c r="K29" s="119"/>
      <c r="L29" s="119"/>
      <c r="M29" s="119"/>
      <c r="N29" s="119"/>
      <c r="O29" s="119"/>
      <c r="P29" s="119"/>
      <c r="Q29" s="761"/>
      <c r="R29" s="762"/>
      <c r="S29" s="120">
        <v>0</v>
      </c>
      <c r="T29" s="250">
        <v>13</v>
      </c>
      <c r="U29" s="250">
        <v>47</v>
      </c>
      <c r="V29" s="250">
        <v>50</v>
      </c>
      <c r="W29" s="250">
        <v>6</v>
      </c>
      <c r="X29" s="250">
        <v>19</v>
      </c>
      <c r="Y29" s="250">
        <v>47</v>
      </c>
      <c r="Z29" s="250">
        <v>45</v>
      </c>
      <c r="AA29" s="250">
        <v>6</v>
      </c>
      <c r="AB29" s="250">
        <v>1</v>
      </c>
      <c r="AC29" s="250">
        <v>0</v>
      </c>
      <c r="AD29" s="250">
        <v>5</v>
      </c>
      <c r="AE29" s="251">
        <v>2</v>
      </c>
      <c r="AF29" s="252"/>
      <c r="AG29" s="19">
        <f t="shared" si="0"/>
        <v>241</v>
      </c>
      <c r="CD29" s="4"/>
      <c r="CE29" s="4"/>
      <c r="CF29" s="4"/>
      <c r="CG29" s="4"/>
      <c r="CH29" s="4"/>
      <c r="CI29" s="4"/>
      <c r="CJ29" s="4"/>
      <c r="CK29" s="4"/>
      <c r="CL29" s="4"/>
      <c r="CM29" s="4"/>
      <c r="CN29" s="4"/>
    </row>
    <row r="30" spans="1:92" s="19" customFormat="1" ht="24" customHeight="1">
      <c r="A30" s="496"/>
      <c r="B30" s="482"/>
      <c r="C30" s="42">
        <v>13</v>
      </c>
      <c r="D30" s="47" t="s">
        <v>160</v>
      </c>
      <c r="E30" s="753"/>
      <c r="F30" s="119"/>
      <c r="G30" s="119"/>
      <c r="H30" s="119"/>
      <c r="I30" s="119"/>
      <c r="J30" s="119"/>
      <c r="K30" s="119"/>
      <c r="L30" s="119"/>
      <c r="M30" s="119"/>
      <c r="N30" s="119"/>
      <c r="O30" s="119"/>
      <c r="P30" s="119"/>
      <c r="Q30" s="761"/>
      <c r="R30" s="762"/>
      <c r="S30" s="120">
        <v>0</v>
      </c>
      <c r="T30" s="250">
        <v>9</v>
      </c>
      <c r="U30" s="250">
        <v>31</v>
      </c>
      <c r="V30" s="250">
        <v>18</v>
      </c>
      <c r="W30" s="250">
        <v>3</v>
      </c>
      <c r="X30" s="250">
        <v>7</v>
      </c>
      <c r="Y30" s="250">
        <v>18</v>
      </c>
      <c r="Z30" s="250">
        <v>32</v>
      </c>
      <c r="AA30" s="250">
        <v>3</v>
      </c>
      <c r="AB30" s="250">
        <v>0</v>
      </c>
      <c r="AC30" s="250">
        <v>0</v>
      </c>
      <c r="AD30" s="250">
        <v>2</v>
      </c>
      <c r="AE30" s="251">
        <v>0</v>
      </c>
      <c r="AF30" s="252"/>
      <c r="AG30" s="19">
        <f t="shared" si="0"/>
        <v>123</v>
      </c>
      <c r="CD30" s="4"/>
      <c r="CE30" s="4"/>
      <c r="CF30" s="4"/>
      <c r="CG30" s="4"/>
      <c r="CH30" s="4"/>
      <c r="CI30" s="4"/>
      <c r="CJ30" s="4"/>
      <c r="CK30" s="4"/>
      <c r="CL30" s="4"/>
      <c r="CM30" s="4"/>
      <c r="CN30" s="4"/>
    </row>
    <row r="31" spans="1:92" s="19" customFormat="1" ht="24" customHeight="1">
      <c r="A31" s="496"/>
      <c r="B31" s="482"/>
      <c r="C31" s="42">
        <v>14</v>
      </c>
      <c r="D31" s="47" t="s">
        <v>161</v>
      </c>
      <c r="E31" s="753"/>
      <c r="F31" s="119"/>
      <c r="G31" s="119"/>
      <c r="H31" s="119"/>
      <c r="I31" s="119"/>
      <c r="J31" s="119"/>
      <c r="K31" s="119"/>
      <c r="L31" s="119"/>
      <c r="M31" s="119"/>
      <c r="N31" s="119"/>
      <c r="O31" s="119"/>
      <c r="P31" s="119"/>
      <c r="Q31" s="761"/>
      <c r="R31" s="762"/>
      <c r="S31" s="120">
        <v>0</v>
      </c>
      <c r="T31" s="250">
        <v>1</v>
      </c>
      <c r="U31" s="250">
        <v>2</v>
      </c>
      <c r="V31" s="250">
        <v>5</v>
      </c>
      <c r="W31" s="250">
        <v>7</v>
      </c>
      <c r="X31" s="250">
        <v>1</v>
      </c>
      <c r="Y31" s="250">
        <v>41</v>
      </c>
      <c r="Z31" s="250">
        <v>1</v>
      </c>
      <c r="AA31" s="250">
        <v>1</v>
      </c>
      <c r="AB31" s="250">
        <v>3</v>
      </c>
      <c r="AC31" s="250">
        <v>0</v>
      </c>
      <c r="AD31" s="250">
        <v>1</v>
      </c>
      <c r="AE31" s="251">
        <v>5</v>
      </c>
      <c r="AF31" s="252"/>
      <c r="AG31" s="19">
        <f t="shared" si="0"/>
        <v>68</v>
      </c>
      <c r="CD31" s="4"/>
      <c r="CE31" s="4"/>
      <c r="CF31" s="4"/>
      <c r="CG31" s="4"/>
      <c r="CH31" s="4"/>
      <c r="CI31" s="4"/>
      <c r="CJ31" s="4"/>
      <c r="CK31" s="4"/>
      <c r="CL31" s="4"/>
      <c r="CM31" s="4"/>
      <c r="CN31" s="4"/>
    </row>
    <row r="32" spans="1:92" s="19" customFormat="1" ht="24" customHeight="1" thickBot="1">
      <c r="A32" s="496"/>
      <c r="B32" s="482"/>
      <c r="C32" s="42">
        <v>21</v>
      </c>
      <c r="D32" s="47" t="s">
        <v>115</v>
      </c>
      <c r="E32" s="754"/>
      <c r="F32" s="119"/>
      <c r="G32" s="119"/>
      <c r="H32" s="119"/>
      <c r="I32" s="119"/>
      <c r="J32" s="119"/>
      <c r="K32" s="119"/>
      <c r="L32" s="119"/>
      <c r="M32" s="119"/>
      <c r="N32" s="119"/>
      <c r="O32" s="119"/>
      <c r="P32" s="119"/>
      <c r="Q32" s="761"/>
      <c r="R32" s="762"/>
      <c r="S32" s="90">
        <v>1</v>
      </c>
      <c r="T32" s="250">
        <v>50</v>
      </c>
      <c r="U32" s="250">
        <v>319</v>
      </c>
      <c r="V32" s="250">
        <v>550</v>
      </c>
      <c r="W32" s="250">
        <v>480</v>
      </c>
      <c r="X32" s="250">
        <v>395</v>
      </c>
      <c r="Y32" s="250">
        <v>33</v>
      </c>
      <c r="Z32" s="250">
        <v>364</v>
      </c>
      <c r="AA32" s="250">
        <v>159</v>
      </c>
      <c r="AB32" s="250">
        <v>180</v>
      </c>
      <c r="AC32" s="250">
        <v>0</v>
      </c>
      <c r="AD32" s="250">
        <v>130</v>
      </c>
      <c r="AE32" s="251">
        <v>8</v>
      </c>
      <c r="AF32" s="252"/>
      <c r="AG32" s="19">
        <f t="shared" si="0"/>
        <v>2669</v>
      </c>
      <c r="AH32" s="19">
        <v>2669</v>
      </c>
      <c r="CD32" s="4"/>
      <c r="CE32" s="4"/>
      <c r="CF32" s="4"/>
      <c r="CG32" s="4"/>
      <c r="CH32" s="4"/>
      <c r="CI32" s="4"/>
      <c r="CJ32" s="4"/>
      <c r="CK32" s="4"/>
      <c r="CL32" s="4"/>
      <c r="CM32" s="4"/>
      <c r="CN32" s="4"/>
    </row>
    <row r="33" spans="1:92" s="19" customFormat="1" ht="24" customHeight="1">
      <c r="A33" s="496"/>
      <c r="B33" s="482"/>
      <c r="C33" s="42">
        <v>22</v>
      </c>
      <c r="D33" s="47" t="s">
        <v>202</v>
      </c>
      <c r="E33" s="88">
        <v>211</v>
      </c>
      <c r="F33" s="244"/>
      <c r="G33" s="244"/>
      <c r="H33" s="244"/>
      <c r="I33" s="244"/>
      <c r="J33" s="244"/>
      <c r="K33" s="244"/>
      <c r="L33" s="244"/>
      <c r="M33" s="244"/>
      <c r="N33" s="244"/>
      <c r="O33" s="244"/>
      <c r="P33" s="244"/>
      <c r="Q33" s="761"/>
      <c r="R33" s="762"/>
      <c r="S33" s="253">
        <v>5</v>
      </c>
      <c r="T33" s="254">
        <v>151</v>
      </c>
      <c r="U33" s="254">
        <v>244</v>
      </c>
      <c r="V33" s="254">
        <v>259</v>
      </c>
      <c r="W33" s="254">
        <v>107</v>
      </c>
      <c r="X33" s="254">
        <v>99</v>
      </c>
      <c r="Y33" s="254">
        <v>8</v>
      </c>
      <c r="Z33" s="254">
        <v>129</v>
      </c>
      <c r="AA33" s="254">
        <v>30</v>
      </c>
      <c r="AB33" s="254">
        <v>11</v>
      </c>
      <c r="AC33" s="254">
        <v>0</v>
      </c>
      <c r="AD33" s="254">
        <v>11</v>
      </c>
      <c r="AE33" s="251">
        <v>3</v>
      </c>
      <c r="AF33" s="252"/>
      <c r="AG33" s="19">
        <f t="shared" si="0"/>
        <v>1057</v>
      </c>
      <c r="AH33" s="19">
        <v>1057</v>
      </c>
      <c r="CD33" s="4"/>
      <c r="CE33" s="4"/>
      <c r="CF33" s="4"/>
      <c r="CG33" s="4"/>
      <c r="CH33" s="4"/>
      <c r="CI33" s="4"/>
      <c r="CJ33" s="4"/>
      <c r="CK33" s="4"/>
      <c r="CL33" s="4"/>
      <c r="CM33" s="4"/>
      <c r="CN33" s="4"/>
    </row>
    <row r="34" spans="1:92" s="19" customFormat="1" ht="24" customHeight="1" thickBot="1">
      <c r="A34" s="496"/>
      <c r="B34" s="482"/>
      <c r="C34" s="42">
        <v>23</v>
      </c>
      <c r="D34" s="47" t="s">
        <v>203</v>
      </c>
      <c r="E34" s="84">
        <v>212</v>
      </c>
      <c r="F34" s="244"/>
      <c r="G34" s="244"/>
      <c r="H34" s="244"/>
      <c r="I34" s="244"/>
      <c r="J34" s="244"/>
      <c r="K34" s="244"/>
      <c r="L34" s="244"/>
      <c r="M34" s="244"/>
      <c r="N34" s="244"/>
      <c r="O34" s="244"/>
      <c r="P34" s="244"/>
      <c r="Q34" s="761"/>
      <c r="R34" s="762"/>
      <c r="S34" s="255">
        <v>1</v>
      </c>
      <c r="T34" s="254">
        <v>78</v>
      </c>
      <c r="U34" s="254">
        <v>77</v>
      </c>
      <c r="V34" s="254">
        <v>41</v>
      </c>
      <c r="W34" s="254">
        <v>5</v>
      </c>
      <c r="X34" s="254">
        <v>8</v>
      </c>
      <c r="Y34" s="254">
        <v>0</v>
      </c>
      <c r="Z34" s="254">
        <v>14</v>
      </c>
      <c r="AA34" s="254">
        <v>7</v>
      </c>
      <c r="AB34" s="254">
        <v>0</v>
      </c>
      <c r="AC34" s="254">
        <v>0</v>
      </c>
      <c r="AD34" s="254">
        <v>3</v>
      </c>
      <c r="AE34" s="251">
        <v>2</v>
      </c>
      <c r="AF34" s="252"/>
      <c r="AG34" s="19">
        <f t="shared" si="0"/>
        <v>236</v>
      </c>
      <c r="AH34" s="19">
        <v>236</v>
      </c>
      <c r="CD34" s="4"/>
      <c r="CE34" s="4"/>
      <c r="CF34" s="4"/>
      <c r="CG34" s="4"/>
      <c r="CH34" s="4"/>
      <c r="CI34" s="4"/>
      <c r="CJ34" s="4"/>
      <c r="CK34" s="4"/>
      <c r="CL34" s="4"/>
      <c r="CM34" s="4"/>
      <c r="CN34" s="4"/>
    </row>
    <row r="35" spans="1:92" s="19" customFormat="1" ht="24" customHeight="1" thickBot="1">
      <c r="A35" s="496"/>
      <c r="B35" s="482"/>
      <c r="C35" s="42">
        <v>24</v>
      </c>
      <c r="D35" s="47" t="s">
        <v>164</v>
      </c>
      <c r="E35" s="86">
        <v>901</v>
      </c>
      <c r="F35" s="245"/>
      <c r="G35" s="245"/>
      <c r="H35" s="245"/>
      <c r="I35" s="245"/>
      <c r="J35" s="245"/>
      <c r="K35" s="245"/>
      <c r="L35" s="245"/>
      <c r="M35" s="245"/>
      <c r="N35" s="245"/>
      <c r="O35" s="245"/>
      <c r="P35" s="245"/>
      <c r="Q35" s="761"/>
      <c r="R35" s="762"/>
      <c r="S35" s="256">
        <v>0</v>
      </c>
      <c r="T35" s="257">
        <v>1</v>
      </c>
      <c r="U35" s="257">
        <v>9</v>
      </c>
      <c r="V35" s="257">
        <v>39</v>
      </c>
      <c r="W35" s="257">
        <v>33</v>
      </c>
      <c r="X35" s="257">
        <v>30</v>
      </c>
      <c r="Y35" s="257">
        <v>15</v>
      </c>
      <c r="Z35" s="257">
        <v>81</v>
      </c>
      <c r="AA35" s="257">
        <v>7</v>
      </c>
      <c r="AB35" s="257">
        <v>1</v>
      </c>
      <c r="AC35" s="257">
        <v>0</v>
      </c>
      <c r="AD35" s="257">
        <v>11</v>
      </c>
      <c r="AE35" s="251">
        <v>1</v>
      </c>
      <c r="AF35" s="252"/>
      <c r="AG35" s="19">
        <f t="shared" si="0"/>
        <v>228</v>
      </c>
      <c r="CD35" s="4"/>
      <c r="CE35" s="4"/>
      <c r="CF35" s="4"/>
      <c r="CG35" s="4"/>
      <c r="CH35" s="4"/>
      <c r="CI35" s="4"/>
      <c r="CJ35" s="4"/>
      <c r="CK35" s="4"/>
      <c r="CL35" s="4"/>
      <c r="CM35" s="4"/>
      <c r="CN35" s="4"/>
    </row>
    <row r="36" spans="1:92" s="19" customFormat="1" ht="24" customHeight="1" thickBot="1">
      <c r="A36" s="496"/>
      <c r="B36" s="482"/>
      <c r="C36" s="42">
        <v>31</v>
      </c>
      <c r="D36" s="47" t="s">
        <v>165</v>
      </c>
      <c r="E36" s="136">
        <v>100</v>
      </c>
      <c r="F36" s="119"/>
      <c r="G36" s="119"/>
      <c r="H36" s="119"/>
      <c r="I36" s="119"/>
      <c r="J36" s="119"/>
      <c r="K36" s="119"/>
      <c r="L36" s="119"/>
      <c r="M36" s="119"/>
      <c r="N36" s="119"/>
      <c r="O36" s="119"/>
      <c r="P36" s="119"/>
      <c r="Q36" s="761"/>
      <c r="R36" s="762"/>
      <c r="S36" s="258">
        <v>0</v>
      </c>
      <c r="T36" s="250">
        <v>0</v>
      </c>
      <c r="U36" s="250">
        <v>0</v>
      </c>
      <c r="V36" s="250">
        <v>1</v>
      </c>
      <c r="W36" s="250">
        <v>0</v>
      </c>
      <c r="X36" s="250">
        <v>2</v>
      </c>
      <c r="Y36" s="250">
        <v>0</v>
      </c>
      <c r="Z36" s="250">
        <v>0</v>
      </c>
      <c r="AA36" s="250">
        <v>0</v>
      </c>
      <c r="AB36" s="250">
        <v>3</v>
      </c>
      <c r="AC36" s="250">
        <v>0</v>
      </c>
      <c r="AD36" s="250">
        <v>0</v>
      </c>
      <c r="AE36" s="251"/>
      <c r="AF36" s="252"/>
      <c r="AG36" s="19">
        <f t="shared" si="0"/>
        <v>6</v>
      </c>
      <c r="CD36" s="4"/>
      <c r="CE36" s="4"/>
      <c r="CF36" s="4"/>
      <c r="CG36" s="4"/>
      <c r="CH36" s="4"/>
      <c r="CI36" s="4"/>
      <c r="CJ36" s="4"/>
      <c r="CK36" s="4"/>
      <c r="CL36" s="4"/>
      <c r="CM36" s="4"/>
      <c r="CN36" s="4"/>
    </row>
    <row r="37" spans="1:92" s="19" customFormat="1" ht="24" customHeight="1" thickBot="1">
      <c r="A37" s="496"/>
      <c r="B37" s="482"/>
      <c r="C37" s="42">
        <v>32</v>
      </c>
      <c r="D37" s="47" t="s">
        <v>166</v>
      </c>
      <c r="E37" s="84">
        <v>282</v>
      </c>
      <c r="F37" s="244"/>
      <c r="G37" s="244"/>
      <c r="H37" s="244"/>
      <c r="I37" s="244"/>
      <c r="J37" s="244"/>
      <c r="K37" s="244"/>
      <c r="L37" s="244"/>
      <c r="M37" s="244"/>
      <c r="N37" s="244"/>
      <c r="O37" s="244"/>
      <c r="P37" s="244"/>
      <c r="Q37" s="761"/>
      <c r="R37" s="762"/>
      <c r="S37" s="255">
        <v>0</v>
      </c>
      <c r="T37" s="254">
        <v>0</v>
      </c>
      <c r="U37" s="254">
        <v>0</v>
      </c>
      <c r="V37" s="254">
        <v>0</v>
      </c>
      <c r="W37" s="254">
        <v>0</v>
      </c>
      <c r="X37" s="254">
        <v>0</v>
      </c>
      <c r="Y37" s="254">
        <v>0</v>
      </c>
      <c r="Z37" s="254">
        <v>0</v>
      </c>
      <c r="AA37" s="254">
        <v>0</v>
      </c>
      <c r="AB37" s="254">
        <v>0</v>
      </c>
      <c r="AC37" s="254">
        <v>1</v>
      </c>
      <c r="AD37" s="254">
        <v>0</v>
      </c>
      <c r="AE37" s="251"/>
      <c r="AF37" s="252"/>
      <c r="AG37" s="19">
        <f t="shared" si="0"/>
        <v>1</v>
      </c>
      <c r="CD37" s="4"/>
      <c r="CE37" s="4"/>
      <c r="CF37" s="4"/>
      <c r="CG37" s="4"/>
      <c r="CH37" s="4"/>
      <c r="CI37" s="4"/>
      <c r="CJ37" s="4"/>
      <c r="CK37" s="4"/>
      <c r="CL37" s="4"/>
      <c r="CM37" s="4"/>
      <c r="CN37" s="4"/>
    </row>
    <row r="38" spans="1:92" s="19" customFormat="1" ht="24" customHeight="1" thickBot="1">
      <c r="A38" s="496"/>
      <c r="B38" s="482"/>
      <c r="C38" s="42">
        <v>33</v>
      </c>
      <c r="D38" s="47" t="s">
        <v>140</v>
      </c>
      <c r="E38" s="86">
        <v>909</v>
      </c>
      <c r="F38" s="245"/>
      <c r="G38" s="245"/>
      <c r="H38" s="245"/>
      <c r="I38" s="245"/>
      <c r="J38" s="245"/>
      <c r="K38" s="245"/>
      <c r="L38" s="245"/>
      <c r="M38" s="245"/>
      <c r="N38" s="245"/>
      <c r="O38" s="245"/>
      <c r="P38" s="245"/>
      <c r="Q38" s="761"/>
      <c r="R38" s="762"/>
      <c r="S38" s="256">
        <v>0</v>
      </c>
      <c r="T38" s="257">
        <v>0</v>
      </c>
      <c r="U38" s="257">
        <v>0</v>
      </c>
      <c r="V38" s="257">
        <v>1</v>
      </c>
      <c r="W38" s="257">
        <v>1</v>
      </c>
      <c r="X38" s="257">
        <v>1</v>
      </c>
      <c r="Y38" s="257">
        <v>2</v>
      </c>
      <c r="Z38" s="257">
        <v>0</v>
      </c>
      <c r="AA38" s="257">
        <v>0</v>
      </c>
      <c r="AB38" s="257">
        <v>2</v>
      </c>
      <c r="AC38" s="257">
        <v>11</v>
      </c>
      <c r="AD38" s="257">
        <v>0</v>
      </c>
      <c r="AE38" s="251"/>
      <c r="AF38" s="252"/>
      <c r="AG38" s="19">
        <f t="shared" si="0"/>
        <v>18</v>
      </c>
      <c r="CD38" s="4"/>
      <c r="CE38" s="4"/>
      <c r="CF38" s="4"/>
      <c r="CG38" s="4"/>
      <c r="CH38" s="4"/>
      <c r="CI38" s="4"/>
      <c r="CJ38" s="4"/>
      <c r="CK38" s="4"/>
      <c r="CL38" s="4"/>
      <c r="CM38" s="4"/>
      <c r="CN38" s="4"/>
    </row>
    <row r="39" spans="1:92" s="58" customFormat="1" ht="24" customHeight="1" thickBot="1">
      <c r="A39" s="497"/>
      <c r="B39" s="483"/>
      <c r="C39" s="55">
        <v>-3</v>
      </c>
      <c r="D39" s="70" t="s">
        <v>25</v>
      </c>
      <c r="E39" s="63" t="s">
        <v>17</v>
      </c>
      <c r="F39" s="183"/>
      <c r="G39" s="183"/>
      <c r="H39" s="183"/>
      <c r="I39" s="183"/>
      <c r="J39" s="183"/>
      <c r="K39" s="183"/>
      <c r="L39" s="183"/>
      <c r="M39" s="183"/>
      <c r="N39" s="183"/>
      <c r="O39" s="183"/>
      <c r="P39" s="183"/>
      <c r="Q39" s="763"/>
      <c r="R39" s="764"/>
      <c r="S39" s="259">
        <v>0</v>
      </c>
      <c r="T39" s="260">
        <v>1</v>
      </c>
      <c r="U39" s="260">
        <v>12</v>
      </c>
      <c r="V39" s="260">
        <v>21</v>
      </c>
      <c r="W39" s="260">
        <v>23</v>
      </c>
      <c r="X39" s="260">
        <v>24</v>
      </c>
      <c r="Y39" s="260">
        <v>2</v>
      </c>
      <c r="Z39" s="260">
        <v>9</v>
      </c>
      <c r="AA39" s="260">
        <v>2</v>
      </c>
      <c r="AB39" s="260">
        <v>18</v>
      </c>
      <c r="AC39" s="260">
        <v>0</v>
      </c>
      <c r="AD39" s="260">
        <v>62</v>
      </c>
      <c r="AE39" s="261">
        <v>2273</v>
      </c>
      <c r="AF39" s="262">
        <v>2050</v>
      </c>
      <c r="AG39" s="19">
        <f t="shared" si="0"/>
        <v>4497</v>
      </c>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c r="CL39" s="35"/>
      <c r="CM39" s="35"/>
      <c r="CN39" s="35"/>
    </row>
    <row r="40" spans="19:82" ht="12.75">
      <c r="S40" s="14">
        <f aca="true" t="shared" si="1" ref="S40:AG40">SUM(S28:S39)</f>
        <v>7</v>
      </c>
      <c r="T40" s="14">
        <f t="shared" si="1"/>
        <v>316</v>
      </c>
      <c r="U40" s="14">
        <f t="shared" si="1"/>
        <v>763</v>
      </c>
      <c r="V40" s="14">
        <f t="shared" si="1"/>
        <v>1002</v>
      </c>
      <c r="W40" s="14">
        <f t="shared" si="1"/>
        <v>668</v>
      </c>
      <c r="X40" s="14">
        <f t="shared" si="1"/>
        <v>589</v>
      </c>
      <c r="Y40" s="14">
        <f t="shared" si="1"/>
        <v>168</v>
      </c>
      <c r="Z40" s="14">
        <f t="shared" si="1"/>
        <v>690</v>
      </c>
      <c r="AA40" s="14">
        <f t="shared" si="1"/>
        <v>215</v>
      </c>
      <c r="AB40" s="14">
        <f t="shared" si="1"/>
        <v>220</v>
      </c>
      <c r="AC40" s="14">
        <f t="shared" si="1"/>
        <v>12</v>
      </c>
      <c r="AD40" s="14">
        <f t="shared" si="1"/>
        <v>226</v>
      </c>
      <c r="AE40" s="14">
        <f t="shared" si="1"/>
        <v>2294</v>
      </c>
      <c r="AF40" s="14">
        <f t="shared" si="1"/>
        <v>2050</v>
      </c>
      <c r="AG40" s="4">
        <f t="shared" si="1"/>
        <v>9220</v>
      </c>
      <c r="CA40" s="18"/>
      <c r="CB40" s="18"/>
      <c r="CC40" s="18"/>
      <c r="CD40" s="18"/>
    </row>
    <row r="41" ht="12.75">
      <c r="AG41" s="185">
        <f>SUM(S40:AF40)</f>
        <v>9220</v>
      </c>
    </row>
    <row r="46" spans="21:82" ht="12.75">
      <c r="U46" s="14"/>
      <c r="V46" s="14"/>
      <c r="W46" s="17"/>
      <c r="X46" s="17"/>
      <c r="Y46" s="17"/>
      <c r="Z46" s="17"/>
      <c r="CA46" s="18"/>
      <c r="CB46" s="18"/>
      <c r="CC46" s="18"/>
      <c r="CD46" s="18"/>
    </row>
    <row r="47" spans="21:82" ht="12.75">
      <c r="U47" s="14"/>
      <c r="V47" s="14"/>
      <c r="W47" s="17"/>
      <c r="X47" s="17"/>
      <c r="Y47" s="17"/>
      <c r="Z47" s="17"/>
      <c r="CA47" s="18"/>
      <c r="CB47" s="18"/>
      <c r="CC47" s="18"/>
      <c r="CD47" s="18"/>
    </row>
    <row r="48" spans="21:82" ht="12.75">
      <c r="U48" s="14"/>
      <c r="V48" s="14"/>
      <c r="W48" s="17"/>
      <c r="X48" s="17"/>
      <c r="Y48" s="17"/>
      <c r="Z48" s="17"/>
      <c r="CA48" s="18"/>
      <c r="CB48" s="18"/>
      <c r="CC48" s="18"/>
      <c r="CD48" s="18"/>
    </row>
    <row r="49" spans="21:82" ht="12.75">
      <c r="U49" s="14"/>
      <c r="V49" s="14"/>
      <c r="W49" s="17"/>
      <c r="X49" s="17"/>
      <c r="Y49" s="17"/>
      <c r="Z49" s="17"/>
      <c r="CA49" s="18"/>
      <c r="CB49" s="18"/>
      <c r="CC49" s="18"/>
      <c r="CD49" s="18"/>
    </row>
  </sheetData>
  <sheetProtection/>
  <mergeCells count="32">
    <mergeCell ref="E16:R16"/>
    <mergeCell ref="E17:Q17"/>
    <mergeCell ref="E18:Q18"/>
    <mergeCell ref="E19:Q19"/>
    <mergeCell ref="R19:R23"/>
    <mergeCell ref="E20:Q20"/>
    <mergeCell ref="E21:Q21"/>
    <mergeCell ref="E22:P22"/>
    <mergeCell ref="A3:Z3"/>
    <mergeCell ref="B28:B39"/>
    <mergeCell ref="S22:AD22"/>
    <mergeCell ref="S23:AD23"/>
    <mergeCell ref="Q28:R39"/>
    <mergeCell ref="S16:AF16"/>
    <mergeCell ref="S17:AF17"/>
    <mergeCell ref="W6:W7"/>
    <mergeCell ref="W8:W10"/>
    <mergeCell ref="E23:P23"/>
    <mergeCell ref="A28:A39"/>
    <mergeCell ref="E24:P24"/>
    <mergeCell ref="E25:P25"/>
    <mergeCell ref="E28:E32"/>
    <mergeCell ref="S24:AD24"/>
    <mergeCell ref="S25:AD25"/>
    <mergeCell ref="X6:X11"/>
    <mergeCell ref="Y6:Y12"/>
    <mergeCell ref="AE23:AE27"/>
    <mergeCell ref="S18:AE18"/>
    <mergeCell ref="S19:AE19"/>
    <mergeCell ref="AF19:AF27"/>
    <mergeCell ref="S20:AE20"/>
    <mergeCell ref="S21:AE21"/>
  </mergeCells>
  <printOptions horizontalCentered="1" verticalCentered="1"/>
  <pageMargins left="0.2362204724409449" right="0.15748031496062992" top="0.15748031496062992" bottom="0.15748031496062992" header="0.15748031496062992" footer="0"/>
  <pageSetup fitToHeight="1" fitToWidth="1" horizontalDpi="600" verticalDpi="600" orientation="landscape" paperSize="9" scale="38" r:id="rId1"/>
  <headerFooter alignWithMargins="0">
    <oddHeader>&amp;C&amp;"Arial,Bold"&amp;12PCLFS AUT2000</oddHeader>
  </headerFooter>
  <colBreaks count="1" manualBreakCount="1">
    <brk id="43" max="1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connolly</cp:lastModifiedBy>
  <cp:lastPrinted>2009-10-14T07:11:37Z</cp:lastPrinted>
  <dcterms:created xsi:type="dcterms:W3CDTF">2006-09-08T09:29:18Z</dcterms:created>
  <dcterms:modified xsi:type="dcterms:W3CDTF">2009-10-14T08:44:47Z</dcterms:modified>
  <cp:category/>
  <cp:version/>
  <cp:contentType/>
  <cp:contentStatus/>
</cp:coreProperties>
</file>