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030" firstSheet="4" activeTab="6"/>
  </bookViews>
  <sheets>
    <sheet name="Inc Source Codes" sheetId="1" state="hidden" r:id="rId1"/>
    <sheet name="PCMAS (time use)" sheetId="2" state="hidden" r:id="rId2"/>
    <sheet name="PUMASmvalues" sheetId="3" state="hidden" r:id="rId3"/>
    <sheet name="PCMAS_old" sheetId="4" state="hidden" r:id="rId4"/>
    <sheet name="PSLOT1" sheetId="5" r:id="rId5"/>
    <sheet name="PSLOT2" sheetId="6" r:id="rId6"/>
    <sheet name="PCLFS" sheetId="7" r:id="rId7"/>
    <sheet name="PCMAS" sheetId="8" r:id="rId8"/>
    <sheet name="PUMAS" sheetId="9" r:id="rId9"/>
    <sheet name="PACTIV" sheetId="10" r:id="rId10"/>
    <sheet name="POCC" sheetId="11" r:id="rId11"/>
    <sheet name="PIND" sheetId="12" r:id="rId12"/>
    <sheet name="PTYPEWK" sheetId="13" r:id="rId13"/>
    <sheet name="PSKILL" sheetId="14" r:id="rId14"/>
    <sheet name="PNEMP" sheetId="15" r:id="rId15"/>
    <sheet name="PFULPAR" sheetId="16" r:id="rId16"/>
    <sheet name="PCONTRA" sheetId="17" r:id="rId17"/>
    <sheet name="PSUPERV" sheetId="18" r:id="rId18"/>
    <sheet name="PTENURE" sheetId="19" r:id="rId19"/>
    <sheet name="PSECJOB" sheetId="20" r:id="rId20"/>
    <sheet name="PHOURSU" sheetId="21" r:id="rId21"/>
    <sheet name="PHOURSA" sheetId="22" r:id="rId22"/>
    <sheet name="pweektl_check" sheetId="23" state="hidden" r:id="rId23"/>
    <sheet name="PWEEKTL" sheetId="24" r:id="rId24"/>
    <sheet name="PWEEKFT" sheetId="25" r:id="rId25"/>
    <sheet name="PWEEKPT" sheetId="26" r:id="rId26"/>
    <sheet name="PWEEKUP" sheetId="27" r:id="rId27"/>
    <sheet name="PWEXPTL" sheetId="28" r:id="rId28"/>
    <sheet name="PWEXPFT" sheetId="29" r:id="rId29"/>
    <sheet name="PWEXPPT" sheetId="30" r:id="rId30"/>
    <sheet name="PSEARCH" sheetId="31" r:id="rId31"/>
    <sheet name="PCARE" sheetId="32" r:id="rId32"/>
  </sheets>
  <definedNames>
    <definedName name="_xlnm.Print_Area" localSheetId="9">'PACTIV'!$A$1:$I$50</definedName>
    <definedName name="_xlnm.Print_Area" localSheetId="6">'PCLFS'!$A$1:$H$63</definedName>
    <definedName name="_xlnm.Print_Area" localSheetId="7">'PCMAS'!$A$1:$H$47</definedName>
    <definedName name="_xlnm.Print_Area" localSheetId="1">'PCMAS (time use)'!$A$1:$AH$109</definedName>
    <definedName name="_xlnm.Print_Area" localSheetId="16">'PCONTRA'!$A$1:$M$2</definedName>
    <definedName name="_xlnm.Print_Area" localSheetId="21">'PHOURSA'!$A$1:$M$3</definedName>
    <definedName name="_xlnm.Print_Area" localSheetId="20">'PHOURSU'!$A$1:$J$46</definedName>
    <definedName name="_xlnm.Print_Area" localSheetId="14">'PNEMP'!$A$1:$H$46</definedName>
    <definedName name="_xlnm.Print_Area" localSheetId="10">'POCC'!$A$1:$H$108</definedName>
    <definedName name="_xlnm.Print_Area" localSheetId="30">'PSEARCH'!$A$1:$AK$2</definedName>
    <definedName name="_xlnm.Print_Area" localSheetId="19">'PSECJOB'!$A$1:$H$38</definedName>
    <definedName name="_xlnm.Print_Area" localSheetId="4">'PSLOT1'!$A$1:$H$40</definedName>
    <definedName name="_xlnm.Print_Area" localSheetId="5">'PSLOT2'!$A$1:$H$55</definedName>
    <definedName name="_xlnm.Print_Area" localSheetId="18">'PTENURE'!$A$1:$H$36</definedName>
    <definedName name="_xlnm.Print_Area" localSheetId="12">'PTYPEWK'!$A$1:$H$38</definedName>
    <definedName name="_xlnm.Print_Area" localSheetId="24">'PWEEKFT'!$A$1:$H$54</definedName>
    <definedName name="_xlnm.Print_Area" localSheetId="25">'PWEEKPT'!$A$1:$H$54</definedName>
    <definedName name="_xlnm.Print_Area" localSheetId="23">'PWEEKTL'!$A$1:$H$42</definedName>
    <definedName name="_xlnm.Print_Area" localSheetId="26">'PWEEKUP'!$A$1:$H$42</definedName>
    <definedName name="_xlnm.Print_Area" localSheetId="28">'PWEXPFT'!$A$1:$A$4</definedName>
    <definedName name="_xlnm.Print_Area" localSheetId="29">'PWEXPPT'!$A$1:$A$4</definedName>
    <definedName name="_xlnm.Print_Area" localSheetId="27">'PWEXPTL'!$A$1:$G$81</definedName>
    <definedName name="_xlnm.Print_Titles" localSheetId="1">'PCMAS (time use)'!$1:$2</definedName>
  </definedNames>
  <calcPr fullCalcOnLoad="1"/>
</workbook>
</file>

<file path=xl/sharedStrings.xml><?xml version="1.0" encoding="utf-8"?>
<sst xmlns="http://schemas.openxmlformats.org/spreadsheetml/2006/main" count="2405" uniqueCount="568">
  <si>
    <t>COMMENT/WARNING:  Please note that this is labour force status for an entire month, and is not directly comparable to those surveys that more closely follow the ILO guidelines (with information on a specific week within the month).  The employed include those absent from work; the unemployed are comprised of (1) general, (2) looking for work, and (3) temporary layoff and not looking for work.  Those in the armed forces could not be separately identified from information given by the data provider.</t>
  </si>
  <si>
    <t>ml12v28</t>
  </si>
  <si>
    <t>employed - general</t>
  </si>
  <si>
    <t>employed - full-time paid worker</t>
  </si>
  <si>
    <t>employed - part-time paid worker</t>
  </si>
  <si>
    <t>employed - self-employed</t>
  </si>
  <si>
    <t>employed - both a paid worker and self-employed</t>
  </si>
  <si>
    <t>employed - absent from work from all employers</t>
  </si>
  <si>
    <t>unemployed - general</t>
  </si>
  <si>
    <t>unemployed - loking for work</t>
  </si>
  <si>
    <t>unemployed - temporary layoff and not looking for work</t>
  </si>
  <si>
    <t>not in labour force - general</t>
  </si>
  <si>
    <t>not in labour force - want work</t>
  </si>
  <si>
    <t>not in labour force - do not want work</t>
  </si>
  <si>
    <t>EMPLOYED</t>
  </si>
  <si>
    <t>UNEMPLOYED</t>
  </si>
  <si>
    <t>NOT IN LABOR FORCE</t>
  </si>
  <si>
    <t>CODING NOTE: In 2000, none of the intermediate codes were available.  Only the values 10, 20, and 30 could be used.</t>
  </si>
  <si>
    <t>Reference period: Dec 2000</t>
  </si>
  <si>
    <t>CONTENTS: Labour force status in December 2000</t>
  </si>
  <si>
    <t>CA00: PSLOT2</t>
  </si>
  <si>
    <t>Reference period: Reference year</t>
  </si>
  <si>
    <t>CONTENTS: Annual labour force status</t>
  </si>
  <si>
    <t>alfst28</t>
  </si>
  <si>
    <t>Annual labour force status</t>
  </si>
  <si>
    <t>Monthly labour force status
December 2000</t>
  </si>
  <si>
    <t>employed all year</t>
  </si>
  <si>
    <t>unemployed all year</t>
  </si>
  <si>
    <t>not in the labor force all year</t>
  </si>
  <si>
    <t>employed part-year, unemployed part-year</t>
  </si>
  <si>
    <t>employed part-year, not in labour force part-year</t>
  </si>
  <si>
    <t>unemployed part-year, not in labour force part-year</t>
  </si>
  <si>
    <t>employed, unemployed, and not in labour force during year</t>
  </si>
  <si>
    <t>Emp; employed all year</t>
  </si>
  <si>
    <t>Unemp; unemployed all year</t>
  </si>
  <si>
    <t>NILF; not in the labor force all year</t>
  </si>
  <si>
    <t>Not Emp; unemployed part-year, not in labour force part-year</t>
  </si>
  <si>
    <t>Indist; employed part-year, unemployed part-year</t>
  </si>
  <si>
    <t>Indist; employed part-year, not in labour force part-year</t>
  </si>
  <si>
    <t>Indist; employed, unemployed, and not in labour force during year</t>
  </si>
  <si>
    <t>COMMENT: Information not available in original dataset. The annual labour force status following the ILO definition of employment, but over the longer reference year can be found in PSLOT2.</t>
  </si>
  <si>
    <t>CA00: PCMAS</t>
  </si>
  <si>
    <t>CONTENTS: Major activity group at the end of the reference year</t>
  </si>
  <si>
    <t>Reference period: end of reference year</t>
  </si>
  <si>
    <t>working at a job or business</t>
  </si>
  <si>
    <t>retired</t>
  </si>
  <si>
    <t>Emp; working at a job or business</t>
  </si>
  <si>
    <t>Not Emp; retired</t>
  </si>
  <si>
    <t>Not Emp; going to school</t>
  </si>
  <si>
    <t>Not Emp; other</t>
  </si>
  <si>
    <t>Universe: age &gt;= 16</t>
  </si>
  <si>
    <t>COMMENT/WARNING:  The questionnaire provided a more detailed spectrum of possible answers but some categories have been lumped into other (looking for work, keeping house, caring for other family members incl. young children, long-term illness or disabled, doing volunteer work, no main activity, other).</t>
  </si>
  <si>
    <t>Reference period: At end of reference year or end of main job</t>
  </si>
  <si>
    <t>CONTENTS: Whether part-time or irregular work schedule is due to care for family</t>
  </si>
  <si>
    <t>Reference period: During reference year</t>
  </si>
  <si>
    <t>CA00: PTYPEWK</t>
  </si>
  <si>
    <t>pubpv10</t>
  </si>
  <si>
    <t>Public/private sector job</t>
  </si>
  <si>
    <t>public sector</t>
  </si>
  <si>
    <t>private sector</t>
  </si>
  <si>
    <t>PRIVATE</t>
  </si>
  <si>
    <t>PUBLIC</t>
  </si>
  <si>
    <t>CONTENTS: Main job is in public or private sector</t>
  </si>
  <si>
    <t>CONTENTS: Total hours paid at all jobs during the reference year.</t>
  </si>
  <si>
    <t>CA00: PSLOT1</t>
  </si>
  <si>
    <t>See PSLOT1 for scheduled annual paid hours.</t>
  </si>
  <si>
    <t>no scheduled paid hours in 2000</t>
  </si>
  <si>
    <t>scheduled paid hours in 2000</t>
  </si>
  <si>
    <t>CA00: PHOURSU</t>
  </si>
  <si>
    <t>Reference period: December 2000</t>
  </si>
  <si>
    <t>CA00: PWEEKTL</t>
  </si>
  <si>
    <t>CA00: PWEEKFT</t>
  </si>
  <si>
    <t>CA00: PWEEKPT</t>
  </si>
  <si>
    <t>CA00: PWEEKUP</t>
  </si>
  <si>
    <t>awhdec</t>
  </si>
  <si>
    <t>.1-300</t>
  </si>
  <si>
    <t>mtlswk28</t>
  </si>
  <si>
    <t># months since last worked</t>
  </si>
  <si>
    <t>worked in Dec</t>
  </si>
  <si>
    <t>no work in Dec</t>
  </si>
  <si>
    <t>no hours</t>
  </si>
  <si>
    <t>1-206</t>
  </si>
  <si>
    <t>average weekly hours</t>
  </si>
  <si>
    <t>CA00: PFULPAR</t>
  </si>
  <si>
    <t>CONTENTS: Whether last work schedule of main job over reference year was full- or part-time and reason for part-time</t>
  </si>
  <si>
    <t>FT; 30 or more hours per week</t>
  </si>
  <si>
    <t>Indist; full-time work under 30 hours per week</t>
  </si>
  <si>
    <t>Indist; don't know</t>
  </si>
  <si>
    <t>Agriculture (1100-1129, 1151-1152)</t>
  </si>
  <si>
    <t>Forestry/Fishing, Mining, Oil&amp;Gas (1131-1153,2100-2131)</t>
  </si>
  <si>
    <t>Utilities (2211-2213)</t>
  </si>
  <si>
    <t>Construction (2311-2329)</t>
  </si>
  <si>
    <t>Manufacturing (3111 - 3399)</t>
  </si>
  <si>
    <t>Trade (4111 - 4543)</t>
  </si>
  <si>
    <t>Transportation and Warehousing (4811 - 4931)</t>
  </si>
  <si>
    <t>Finance, Insurance, Real Estate and Leasing (5211-5331)</t>
  </si>
  <si>
    <t>Professional/Scientific/Technical Services (5411-5419)</t>
  </si>
  <si>
    <t>Management, Administrative &amp; Other Support (5511-5629)</t>
  </si>
  <si>
    <t>Educational Services (6111 - 6117)</t>
  </si>
  <si>
    <t>Health Care and Social Assistance (6211 - 6244)</t>
  </si>
  <si>
    <t>Information/Culture/Recreation (5111-5142,7111-7139)</t>
  </si>
  <si>
    <t>Accommodation and Food Services (7211 - 7224)</t>
  </si>
  <si>
    <t>Other Services (8111 - 8141)</t>
  </si>
  <si>
    <t>Public Administration (9110 - 9191)</t>
  </si>
  <si>
    <t>Grouping #3 of the NAICS (NAICS(16))</t>
  </si>
  <si>
    <t>nai3g10</t>
  </si>
  <si>
    <t>WARNING: POCC is the original Grouping #2 of the Canadian Standard Occupation Classification (1991), which does not coincide with the ideal ISCO-88 coding.</t>
  </si>
  <si>
    <t>WARNING: The mapping of the NAICS into the ideal ISIC standard is not exact.  Those categories that do not fit neatly into the ISIC standard codes are classified under 19000.</t>
  </si>
  <si>
    <t>CA00: PIND</t>
  </si>
  <si>
    <t>CONTENT: Industry code of employer of current main job or last main job held during 2000 (remapping of Grouping 3 of of the North American Industry Classification System (NAICS(16)) into the LIS-standardized ISIC format.)</t>
  </si>
  <si>
    <t>&lt; 1 yr or never worked full-time</t>
  </si>
  <si>
    <t>50 or more</t>
  </si>
  <si>
    <t>&lt; 1 month</t>
  </si>
  <si>
    <t>CA00: PSECJOB</t>
  </si>
  <si>
    <t>multj28</t>
  </si>
  <si>
    <t>Multiple job holder in any month of the reference year</t>
  </si>
  <si>
    <t>held multiple jobs in any month</t>
  </si>
  <si>
    <t>did not hold multiple jobs</t>
  </si>
  <si>
    <t>CA00: PTENURE</t>
  </si>
  <si>
    <t>0-657</t>
  </si>
  <si>
    <t>jobdur1</t>
  </si>
  <si>
    <t>Duration of job up to the end of current reference year (in months)</t>
  </si>
  <si>
    <t>1-657</t>
  </si>
  <si>
    <t>&lt;1 month</t>
  </si>
  <si>
    <t>1-657 months</t>
  </si>
  <si>
    <t>16-69</t>
  </si>
  <si>
    <t>Universe: age 16-69 &amp; employed in 2000</t>
  </si>
  <si>
    <t>nbjbs28</t>
  </si>
  <si>
    <t># jobs held during reference year</t>
  </si>
  <si>
    <t>1-3</t>
  </si>
  <si>
    <t>did not have job in 2000</t>
  </si>
  <si>
    <t>had a job in 2000</t>
  </si>
  <si>
    <t>CA00: PNEMP</t>
  </si>
  <si>
    <t>nbempl1</t>
  </si>
  <si>
    <t>Number of employees at person's place of work</t>
  </si>
  <si>
    <t>less than 20</t>
  </si>
  <si>
    <t>20 to 99</t>
  </si>
  <si>
    <t>100 to 499</t>
  </si>
  <si>
    <t>500 to 999</t>
  </si>
  <si>
    <t>1000 and over</t>
  </si>
  <si>
    <t>0</t>
  </si>
  <si>
    <t>yes</t>
  </si>
  <si>
    <t>no</t>
  </si>
  <si>
    <t>mi</t>
  </si>
  <si>
    <t>not employed</t>
  </si>
  <si>
    <t>rp50</t>
  </si>
  <si>
    <t>0-14</t>
  </si>
  <si>
    <t>15-34</t>
  </si>
  <si>
    <t>35+</t>
  </si>
  <si>
    <t>na</t>
  </si>
  <si>
    <t>rp0201 &gt;= (rp0204 + rp0207 + rp0210 + rp0213 + rp0219)</t>
  </si>
  <si>
    <t>hours spent working &gt;= hours spent on home care</t>
  </si>
  <si>
    <t>C1</t>
  </si>
  <si>
    <t>C2</t>
  </si>
  <si>
    <t>C3</t>
  </si>
  <si>
    <t>rp0201 &gt;= rp0216</t>
  </si>
  <si>
    <t>hours spent working &gt;= hours spent in education</t>
  </si>
  <si>
    <t>rp0201 &gt;= rp0222</t>
  </si>
  <si>
    <t>hours spent working &gt;= hours spent in free time</t>
  </si>
  <si>
    <t>C4</t>
  </si>
  <si>
    <t>rp0216 &gt;= (rp0204 + rp0207 + rp0210 + rp0213 + rp0219)</t>
  </si>
  <si>
    <t>hours spent in education &gt;= hours spent on home care</t>
  </si>
  <si>
    <t>rp0216 &gt;= rp0222</t>
  </si>
  <si>
    <t>hours spent in education &gt;= hours spent in free time</t>
  </si>
  <si>
    <t>rp0216 &gt;= rp0201</t>
  </si>
  <si>
    <t>(p0210 + rp0213) &gt;= (rp0204 + rp0207)</t>
  </si>
  <si>
    <t>(p0210 + rp0213) &gt;= (rp0219 + rp0222)</t>
  </si>
  <si>
    <t>hours spent on care &gt;= hours spent on housework</t>
  </si>
  <si>
    <t>hours spent on care &gt;= hours spent on other house activities</t>
  </si>
  <si>
    <t>rp0213 &gt;= rp0210</t>
  </si>
  <si>
    <t>ok</t>
  </si>
  <si>
    <t>(rp0204 + rp0207 + rp0219) &gt;= rp0222</t>
  </si>
  <si>
    <t>rp0207 &gt;= rp0204</t>
  </si>
  <si>
    <t>hours spent at housework &gt;= hours spent at errands</t>
  </si>
  <si>
    <t>rp0207 &gt;= rp0219</t>
  </si>
  <si>
    <t>hours spent at housework &gt;= hours spent on repairs</t>
  </si>
  <si>
    <t>rp0204 &gt;= rp0219</t>
  </si>
  <si>
    <t>hours spent at errands &gt;= hours spent on repairs</t>
  </si>
  <si>
    <t>hours spent at homemaking &gt;= hours spent on free time</t>
  </si>
  <si>
    <t>-3</t>
  </si>
  <si>
    <t>C5</t>
  </si>
  <si>
    <t>C6</t>
  </si>
  <si>
    <t>C7</t>
  </si>
  <si>
    <t>C8</t>
  </si>
  <si>
    <t>C9</t>
  </si>
  <si>
    <t>YES</t>
  </si>
  <si>
    <t>NO</t>
  </si>
  <si>
    <t>average weekly hours worked</t>
  </si>
  <si>
    <t>-2</t>
  </si>
  <si>
    <t>hours spent on child care &gt;= hours spent on other care</t>
  </si>
  <si>
    <t>imp</t>
  </si>
  <si>
    <t>hours spent education &gt;= hours spent working</t>
  </si>
  <si>
    <t>rp0210 &gt;= rp0213</t>
  </si>
  <si>
    <t>time use data not missing</t>
  </si>
  <si>
    <t>rp02XX &lt;&gt; -1 &amp; rp02XX&lt;&gt; -3 for XX=01, 04, 07, 10, 13, 19 22</t>
  </si>
  <si>
    <t>150-349</t>
  </si>
  <si>
    <t>0-149</t>
  </si>
  <si>
    <t>350+</t>
  </si>
  <si>
    <t>rp02XX &lt;&gt; -1 &amp; rp02XX&lt;&gt; -3 for XX=01, 04, 07, 10, 13, 19, 22</t>
  </si>
  <si>
    <t>other</t>
  </si>
  <si>
    <t>Not in Universe</t>
  </si>
  <si>
    <t>In Universe, no information</t>
  </si>
  <si>
    <t xml:space="preserve">% employed = </t>
  </si>
  <si>
    <t>Other</t>
  </si>
  <si>
    <t>Variables and Values</t>
  </si>
  <si>
    <t>rp1a0x</t>
  </si>
  <si>
    <t>For the following variable names, x represents the month [01,12]:</t>
  </si>
  <si>
    <t>Full-time employed</t>
  </si>
  <si>
    <t>Part-time employed or marginal</t>
  </si>
  <si>
    <t>Registered unemployed</t>
  </si>
  <si>
    <t>Maternity or child-rearing leave</t>
  </si>
  <si>
    <t>Military or community service (compulsory)</t>
  </si>
  <si>
    <t>NA</t>
  </si>
  <si>
    <t>In school, at university or higher education</t>
  </si>
  <si>
    <t>In retirement or early retirement</t>
  </si>
  <si>
    <t>variable</t>
  </si>
  <si>
    <t>contents</t>
  </si>
  <si>
    <t>rp1b0x</t>
  </si>
  <si>
    <t>rp1c0x</t>
  </si>
  <si>
    <t>rp1d0x</t>
  </si>
  <si>
    <t>rp1e0x</t>
  </si>
  <si>
    <t>rp1f0x</t>
  </si>
  <si>
    <t>rp1g0x</t>
  </si>
  <si>
    <t>rp1h0x</t>
  </si>
  <si>
    <t>rp1i0x</t>
  </si>
  <si>
    <t>rp1j0x</t>
  </si>
  <si>
    <t>rp1m0x</t>
  </si>
  <si>
    <t>First-time company training, apprenticeship</t>
  </si>
  <si>
    <t>workshop for the disabled</t>
  </si>
  <si>
    <t>Housewife/ husband</t>
  </si>
  <si>
    <t>Further on-the-job training/ retraining</t>
  </si>
  <si>
    <t>sick</t>
  </si>
  <si>
    <t>vacation</t>
  </si>
  <si>
    <t>possible values</t>
  </si>
  <si>
    <t>NR to all questions</t>
  </si>
  <si>
    <t>short-time pay</t>
  </si>
  <si>
    <t>Not present in data</t>
  </si>
  <si>
    <t xml:space="preserve">           </t>
  </si>
  <si>
    <t>act201</t>
  </si>
  <si>
    <t>ac</t>
  </si>
  <si>
    <t>t201</t>
  </si>
  <si>
    <t xml:space="preserve">    act101 </t>
  </si>
  <si>
    <t>appren</t>
  </si>
  <si>
    <t>voc.</t>
  </si>
  <si>
    <t>pt emp</t>
  </si>
  <si>
    <t>retire</t>
  </si>
  <si>
    <t>school</t>
  </si>
  <si>
    <t>leave</t>
  </si>
  <si>
    <t>house</t>
  </si>
  <si>
    <t>unemp</t>
  </si>
  <si>
    <t>1 activit</t>
  </si>
  <si>
    <t>-----------+-------------------------------------------------------+----------</t>
  </si>
  <si>
    <t xml:space="preserve">  military </t>
  </si>
  <si>
    <t xml:space="preserve">    ft emp </t>
  </si>
  <si>
    <t xml:space="preserve">    appren </t>
  </si>
  <si>
    <t xml:space="preserve">      voc. </t>
  </si>
  <si>
    <t xml:space="preserve">    pt emp </t>
  </si>
  <si>
    <t xml:space="preserve">    retire </t>
  </si>
  <si>
    <t xml:space="preserve">    school </t>
  </si>
  <si>
    <t xml:space="preserve">     leave </t>
  </si>
  <si>
    <t xml:space="preserve">     house </t>
  </si>
  <si>
    <t xml:space="preserve">     unemp </t>
  </si>
  <si>
    <t xml:space="preserve">short-time </t>
  </si>
  <si>
    <t xml:space="preserve">     other </t>
  </si>
  <si>
    <t xml:space="preserve">   missing </t>
  </si>
  <si>
    <t>act202</t>
  </si>
  <si>
    <t>t202</t>
  </si>
  <si>
    <t xml:space="preserve">    act102 </t>
  </si>
  <si>
    <t>act203</t>
  </si>
  <si>
    <t>t203</t>
  </si>
  <si>
    <t xml:space="preserve">    act103 </t>
  </si>
  <si>
    <t>act204</t>
  </si>
  <si>
    <t>t204</t>
  </si>
  <si>
    <t xml:space="preserve">    act104 </t>
  </si>
  <si>
    <t>act205</t>
  </si>
  <si>
    <t>t205</t>
  </si>
  <si>
    <t xml:space="preserve">    act105 </t>
  </si>
  <si>
    <t>act206</t>
  </si>
  <si>
    <t>t206</t>
  </si>
  <si>
    <t xml:space="preserve">    act106 </t>
  </si>
  <si>
    <t>act207</t>
  </si>
  <si>
    <t>t207</t>
  </si>
  <si>
    <t xml:space="preserve">    act107 </t>
  </si>
  <si>
    <t>act208</t>
  </si>
  <si>
    <t xml:space="preserve">    act108 </t>
  </si>
  <si>
    <t>act209</t>
  </si>
  <si>
    <t xml:space="preserve">    act109 </t>
  </si>
  <si>
    <t>act210</t>
  </si>
  <si>
    <t xml:space="preserve">    act110 </t>
  </si>
  <si>
    <t>act211</t>
  </si>
  <si>
    <t xml:space="preserve">    act111 </t>
  </si>
  <si>
    <t>act212</t>
  </si>
  <si>
    <t xml:space="preserve">    act112 </t>
  </si>
  <si>
    <t>homemaker</t>
  </si>
  <si>
    <t>Not present in data.</t>
  </si>
  <si>
    <t>d413</t>
  </si>
  <si>
    <t>occasional worker</t>
  </si>
  <si>
    <t>blue collar worker</t>
  </si>
  <si>
    <t>white collar worker</t>
  </si>
  <si>
    <t>own-farm income</t>
  </si>
  <si>
    <t>employer</t>
  </si>
  <si>
    <t>permanent self-employed job</t>
  </si>
  <si>
    <t>occasional self-employed</t>
  </si>
  <si>
    <t>helping on farm</t>
  </si>
  <si>
    <t>helping at a job (for self-employed)</t>
  </si>
  <si>
    <t>unemployment benefits</t>
  </si>
  <si>
    <t>other social benefits</t>
  </si>
  <si>
    <t>capital income</t>
  </si>
  <si>
    <t>income from rental property</t>
  </si>
  <si>
    <t>gifts/payments/alimony from private individual</t>
  </si>
  <si>
    <t>other income</t>
  </si>
  <si>
    <t>dependent</t>
  </si>
  <si>
    <t>d57</t>
  </si>
  <si>
    <t>Looked for work last 4 weeks</t>
  </si>
  <si>
    <t>no, already found job</t>
  </si>
  <si>
    <t>d58</t>
  </si>
  <si>
    <t>studying (completing qualifications)</t>
  </si>
  <si>
    <t>unsuitable age (retiree)</t>
  </si>
  <si>
    <t>d59</t>
  </si>
  <si>
    <t>Available?</t>
  </si>
  <si>
    <t>available to work this/next week</t>
  </si>
  <si>
    <t>not available to work</t>
  </si>
  <si>
    <t>d414</t>
  </si>
  <si>
    <t>Secondary income source</t>
  </si>
  <si>
    <t>page</t>
  </si>
  <si>
    <t>&gt;=15</t>
  </si>
  <si>
    <t>&lt;15</t>
  </si>
  <si>
    <t>Universe: age&gt;=15</t>
  </si>
  <si>
    <t>POL1999: PCMAS</t>
  </si>
  <si>
    <t>d510</t>
  </si>
  <si>
    <t>Registered at labor bureau</t>
  </si>
  <si>
    <t>yes, as unemployed</t>
  </si>
  <si>
    <t>2-3</t>
  </si>
  <si>
    <t>pensioner (blue- or white-collar, or combatant)</t>
  </si>
  <si>
    <t>pensioner (farmer)</t>
  </si>
  <si>
    <t>workers' compensation (farmer)</t>
  </si>
  <si>
    <t>workers' compensation (blue- or white-collar, or combatant)</t>
  </si>
  <si>
    <t>compensation (family)</t>
  </si>
  <si>
    <t>other payments from workers' fund</t>
  </si>
  <si>
    <t>other payment from social insurance</t>
  </si>
  <si>
    <t>other revenue (incl. interest on savings and sale of assets)</t>
  </si>
  <si>
    <t>INCOME SOURCE CODES</t>
  </si>
  <si>
    <t>d413 - Main income source</t>
  </si>
  <si>
    <t>d414 - Secondary income source</t>
  </si>
  <si>
    <t>1</t>
  </si>
  <si>
    <t>2</t>
  </si>
  <si>
    <t>Reason for not looking for work</t>
  </si>
  <si>
    <t>0 or 5</t>
  </si>
  <si>
    <t>4</t>
  </si>
  <si>
    <t>3</t>
  </si>
  <si>
    <t>NR</t>
  </si>
  <si>
    <t>Primary income source</t>
  </si>
  <si>
    <t>illness/ handicap</t>
  </si>
  <si>
    <t>Age at interview</t>
  </si>
  <si>
    <t>other non-labor income</t>
  </si>
  <si>
    <t>21-22</t>
  </si>
  <si>
    <t>pensioner</t>
  </si>
  <si>
    <t>regular employment</t>
  </si>
  <si>
    <t>d56</t>
  </si>
  <si>
    <t>yes, as other</t>
  </si>
  <si>
    <t>not registered</t>
  </si>
  <si>
    <t>d411</t>
  </si>
  <si>
    <t>yes, day school</t>
  </si>
  <si>
    <t>not (21 or 22)</t>
  </si>
  <si>
    <t>Full-time worker</t>
  </si>
  <si>
    <t>Student</t>
  </si>
  <si>
    <t>evening/weekend student or not student</t>
  </si>
  <si>
    <t>0,2,mi</t>
  </si>
  <si>
    <t>no or mi</t>
  </si>
  <si>
    <t>NA or other reason</t>
  </si>
  <si>
    <t>Emp; full-time worker</t>
  </si>
  <si>
    <t>Not Emp; unsuitable age (retiree)</t>
  </si>
  <si>
    <t>Not Emp; studying (completining qualifications)</t>
  </si>
  <si>
    <t>Not Emp; homemaker</t>
  </si>
  <si>
    <t>Not Emp; illness/handicap</t>
  </si>
  <si>
    <t>Not Emp; ILO unemp, registered as unemp at labour bureau</t>
  </si>
  <si>
    <t>Not Emp; ILO unemp, registered as other at labour bureau</t>
  </si>
  <si>
    <t>Not Emp; ILO unemp, not registered at labour bureau</t>
  </si>
  <si>
    <t>Not Emp; ILO unemp, already found job</t>
  </si>
  <si>
    <t>Not Emp; not ILO unemp, looked last 4 weeks, reg unemp at labour bureau</t>
  </si>
  <si>
    <t>Not Emp; not ILO unemp, looked last 4 weeks, reg other at labour bureau</t>
  </si>
  <si>
    <t>Not Emp; not ILO unemp, looked last 4 weeks, not reg at labour bureau</t>
  </si>
  <si>
    <t>Not Emp; not ILO unemp, reg unemp at labour bureau</t>
  </si>
  <si>
    <t>Not Emp; not ILO unemp, reg other at labour bureau</t>
  </si>
  <si>
    <t>Not Emp; reason unknown</t>
  </si>
  <si>
    <t>worked last week</t>
  </si>
  <si>
    <t>Indist; worked part-time last week, no other info</t>
  </si>
  <si>
    <t>&lt;16</t>
  </si>
  <si>
    <t>Universe: age&gt;=16</t>
  </si>
  <si>
    <t>employee</t>
  </si>
  <si>
    <t>70+</t>
  </si>
  <si>
    <t>16+</t>
  </si>
  <si>
    <t>1-12</t>
  </si>
  <si>
    <t>full-time</t>
  </si>
  <si>
    <t>part-time</t>
  </si>
  <si>
    <t>refusal</t>
  </si>
  <si>
    <t>don't know</t>
  </si>
  <si>
    <t>1-51</t>
  </si>
  <si>
    <t>52</t>
  </si>
  <si>
    <t>full-year</t>
  </si>
  <si>
    <t>part-year</t>
  </si>
  <si>
    <t>NOTE: Information is available in original questionnaire, but not in the externally-provided data.</t>
  </si>
  <si>
    <t>CA00: PWEXPPT</t>
  </si>
  <si>
    <t>CA00: PWEXPFT</t>
  </si>
  <si>
    <t>CA00: PWEXPTL</t>
  </si>
  <si>
    <t>&lt;valid response&gt;</t>
  </si>
  <si>
    <t>ecage26</t>
  </si>
  <si>
    <t>Age at end of reference year</t>
  </si>
  <si>
    <t>yrxfte11</t>
  </si>
  <si>
    <t>Yrs work experience (FYFTE)</t>
  </si>
  <si>
    <t>1-49</t>
  </si>
  <si>
    <t>COMMENT: Includes all work (PT &amp; FT) since first starting FT work.  Experience is measured in full-time full-year equivalence and may not reflect actual years in work (e.g., if the individual worked both full- and half-time for 10 years, the FYFT equivalent in PWEXPTL will be 15).  PWEXPTL=0 if FYFT experience is less than one year or if the individual never worked full-time.  Topcoded by data provider at 50 years.</t>
  </si>
  <si>
    <t>0-50</t>
  </si>
  <si>
    <t>valid response</t>
  </si>
  <si>
    <t>not in sample</t>
  </si>
  <si>
    <t>not applicable</t>
  </si>
  <si>
    <t>Senior Management Occupations (A011-A016)</t>
  </si>
  <si>
    <t>Other Management Occupations (A111-A392)</t>
  </si>
  <si>
    <t>Professionals in Business and Finance (B011-B022)</t>
  </si>
  <si>
    <t>Financial/Secretarial/Administrative Occup. (B111-B318)</t>
  </si>
  <si>
    <t>Clerical Occupations, Including Supervisors (B411-B576)</t>
  </si>
  <si>
    <t>Natural and Applied Sciences &amp; Related Occup (C011-C175)</t>
  </si>
  <si>
    <t>Professionals in Health, &amp; Nurse (Supervisr) (D011-D112)</t>
  </si>
  <si>
    <t>Technical, Assisting &amp; Rel. Occup in Health (D211-D313)</t>
  </si>
  <si>
    <t>Social Science, Government Service and Religion (E216)</t>
  </si>
  <si>
    <t>Teachers and Professors (E111-E133)</t>
  </si>
  <si>
    <t>Art, Culture, Recreation and Sport (F011-F154)</t>
  </si>
  <si>
    <t>Wholesale/Insurance/Real Estate/Grain Buyers (G111-G134)</t>
  </si>
  <si>
    <t>Retail Salespers/Clerk/cashier/Supervsr (G011,G211-G311)</t>
  </si>
  <si>
    <t>Cooks, Food/Beverage Service, Supervsrs (G012,G411-G513)</t>
  </si>
  <si>
    <t>Occupation in Protective Services (G611-G631)</t>
  </si>
  <si>
    <t>Childcare and Home Support Workers (G811-G814)</t>
  </si>
  <si>
    <t>Sales/Service Occup n.e.c., (incl. Travel/Accom/Sport)</t>
  </si>
  <si>
    <t>Contractor &amp; Superv in Trades/Transportation (H011-H022)</t>
  </si>
  <si>
    <t>Construction Trades (H111-H145)</t>
  </si>
  <si>
    <t>Other Trades Occupations (H211-H535)</t>
  </si>
  <si>
    <t>Transport and Equipment Operators (H611-H737)</t>
  </si>
  <si>
    <t>Trades/Construction/Transportation Labourers (H811-H832)</t>
  </si>
  <si>
    <t>Occupations Unique to Primary Industry (I011-I216)</t>
  </si>
  <si>
    <t>Machine Operators/Assemblers in Manufact.  (J011-J228)</t>
  </si>
  <si>
    <t>Labourer in Processing/Manufacturing/Util. (J311-J319)</t>
  </si>
  <si>
    <t>s91g2e6</t>
  </si>
  <si>
    <t>Reference period: At end of reference year or end of last job held</t>
  </si>
  <si>
    <t>Reference period: At end of reference year</t>
  </si>
  <si>
    <t>Standard occupational classification (1991) 2-digit grouping</t>
  </si>
  <si>
    <t>wksem28</t>
  </si>
  <si>
    <t># weeks employed - 2000</t>
  </si>
  <si>
    <t>2-51</t>
  </si>
  <si>
    <t>Universe: age 16-69</t>
  </si>
  <si>
    <t>0-53</t>
  </si>
  <si>
    <t>no weeks</t>
  </si>
  <si>
    <t>COMMENT: In the original data, partial weeks at the beginning and end of the year are counted as full weeks resulting in as many as 53 weeks.  LIS rescaled weeks work to be reported weeks×(52/53) rounded to the nearest week.</t>
  </si>
  <si>
    <t>wksuem28</t>
  </si>
  <si>
    <t># weeks unemployed - 2000</t>
  </si>
  <si>
    <t>CODING NOTE: ML&lt;mo&gt;V28 may be used in future waves to determine monthly status.  FT/PT codes are not derived in 2000.</t>
  </si>
  <si>
    <t>full-year full-time worker</t>
  </si>
  <si>
    <t>full-year part-time worker</t>
  </si>
  <si>
    <t>full-year some full-time work some part-time work</t>
  </si>
  <si>
    <t>part-year full-time worker</t>
  </si>
  <si>
    <t>part-year part-time worker</t>
  </si>
  <si>
    <t>part-year some full-time work some part-time work</t>
  </si>
  <si>
    <t>did not work during the year</t>
  </si>
  <si>
    <t>scsum28</t>
  </si>
  <si>
    <t>Schedules summary - 2000</t>
  </si>
  <si>
    <t>work full-year, some full-time work</t>
  </si>
  <si>
    <t>work part-year, all full-time work</t>
  </si>
  <si>
    <t>work part-year, some full-time work</t>
  </si>
  <si>
    <t>901</t>
  </si>
  <si>
    <t>902</t>
  </si>
  <si>
    <t>COMMENT: While it is possible to distinguish full-year workers from part-year workers, the number of weeks worked is not present in the data.  Non-workers and full-time workers are assigned the number of weeks worked (0 and 52, respectively), while part-year workers are distinguished using the 900 codes.</t>
  </si>
  <si>
    <t>work full-year, some part-time work</t>
  </si>
  <si>
    <t>work part-year, all part-time work</t>
  </si>
  <si>
    <t>work part-year, some part-time work</t>
  </si>
  <si>
    <r>
      <t>round[</t>
    </r>
    <r>
      <rPr>
        <b/>
        <i/>
        <sz val="12"/>
        <rFont val="Arial"/>
        <family val="2"/>
      </rPr>
      <t>wksem28</t>
    </r>
    <r>
      <rPr>
        <b/>
        <sz val="12"/>
        <rFont val="Arial"/>
        <family val="2"/>
      </rPr>
      <t>×(52/53)]</t>
    </r>
  </si>
  <si>
    <t>CA00: PHOURSA</t>
  </si>
  <si>
    <t>alhrp28</t>
  </si>
  <si>
    <t>Total hours paid in all jobs</t>
  </si>
  <si>
    <t>1-5200</t>
  </si>
  <si>
    <t>PT; involuntary, could only find part-time work</t>
  </si>
  <si>
    <t>PT; voluntary, own illness or disability</t>
  </si>
  <si>
    <t>PT; voluntary, caring for own children</t>
  </si>
  <si>
    <t>PT; voluntary, caring for elder relative(s)</t>
  </si>
  <si>
    <t>PT; voluntary, other personal or family responsibilities</t>
  </si>
  <si>
    <t>PT; voluntary, going to school</t>
  </si>
  <si>
    <t>PT; voluntary, did not want full-time work</t>
  </si>
  <si>
    <t>PT; voluntary, other reason</t>
  </si>
  <si>
    <t>fllprt1</t>
  </si>
  <si>
    <t>Primary job was full-time at last work schedule</t>
  </si>
  <si>
    <t>reawpt1</t>
  </si>
  <si>
    <t>Reason for part-time work</t>
  </si>
  <si>
    <t>own illness or disability</t>
  </si>
  <si>
    <t>caring for own children</t>
  </si>
  <si>
    <t>caring for elder relative(s)</t>
  </si>
  <si>
    <t>other personal or family responsibilities</t>
  </si>
  <si>
    <t>going to school</t>
  </si>
  <si>
    <t>could only find part-time work</t>
  </si>
  <si>
    <t>full-time work under 30 hours per week</t>
  </si>
  <si>
    <t>did not want full-time work</t>
  </si>
  <si>
    <t>PT; indist, no reason given</t>
  </si>
  <si>
    <t>COMMENTS: Main job is main activity over the reference year.  Part-time is less than 30 hours per week.</t>
  </si>
  <si>
    <t>CA00: PCARE</t>
  </si>
  <si>
    <t>scdtype1</t>
  </si>
  <si>
    <t>Type of work schedule</t>
  </si>
  <si>
    <t>6-7</t>
  </si>
  <si>
    <t>on call or irregular schedule</t>
  </si>
  <si>
    <t>reaisc1</t>
  </si>
  <si>
    <t>Reason for irregular schedule</t>
  </si>
  <si>
    <t>could only find this type of work</t>
  </si>
  <si>
    <t>did not want regular schedule</t>
  </si>
  <si>
    <t>earn more money</t>
  </si>
  <si>
    <t>other schedule type</t>
  </si>
  <si>
    <t>requirement of job/
no choice</t>
  </si>
  <si>
    <t>1-5,8,
96,99</t>
  </si>
  <si>
    <t>97-98</t>
  </si>
  <si>
    <t>don't know, refusal</t>
  </si>
  <si>
    <t>PT or irreg; caring for own children</t>
  </si>
  <si>
    <t>PT or irreg; caring for elder relative(s)</t>
  </si>
  <si>
    <t>PT or irreg; other reasons besides care</t>
  </si>
  <si>
    <t>CA00: PACTIV</t>
  </si>
  <si>
    <t>clwkr1</t>
  </si>
  <si>
    <t>Class of worker - main job</t>
  </si>
  <si>
    <t>unpaid family worker</t>
  </si>
  <si>
    <t>incorporated business - with paid help</t>
  </si>
  <si>
    <t>incorporated business - no paid help</t>
  </si>
  <si>
    <t>not incorporated business - with paid help</t>
  </si>
  <si>
    <t>not incorporated business - no paid help</t>
  </si>
  <si>
    <t>PAID EMPLOYED</t>
  </si>
  <si>
    <t>Self-emp; employer, incorporated business with paid help</t>
  </si>
  <si>
    <t>Self-emp; own-account, incorporated business, no paid help</t>
  </si>
  <si>
    <t>Oth Emp; unpaid family worker</t>
  </si>
  <si>
    <t>CONTENTS: Class of worker in main job in 2000</t>
  </si>
  <si>
    <t>Self-emp; employer, not incorp. business with paid help</t>
  </si>
  <si>
    <t>Self-emp; own-account, not incorp. business, no paid help</t>
  </si>
  <si>
    <t>CA00: PCLFS</t>
  </si>
  <si>
    <t>unemployed - looking for work</t>
  </si>
  <si>
    <t>mjacg26</t>
  </si>
  <si>
    <t>Major activity group at end of year</t>
  </si>
  <si>
    <t>CA00: PUMAS</t>
  </si>
  <si>
    <t>CA00: POCC</t>
  </si>
  <si>
    <t>CA00: PSKILL</t>
  </si>
  <si>
    <t>CA00: PCONTRA</t>
  </si>
  <si>
    <t>CA00: PSUPERV</t>
  </si>
  <si>
    <t>CA00: PSEARCH</t>
  </si>
  <si>
    <t>Universe: Individual aged 16-69 &amp; paid worker with part-time or irregular primary job</t>
  </si>
  <si>
    <t>valid answer</t>
  </si>
  <si>
    <t xml:space="preserve">COMMENT:  Total paid hours scheduled minus unpaid absences during 2000.  Does not account for overtime, or unscheduled or paid absences.  Hours topcoded at 5200 by data provider. </t>
  </si>
  <si>
    <t>COMMENTS: Provides information about caregiving status only for those individuals who are paid workers and whose main job during the year was part-time or had an irregular schedule.</t>
  </si>
  <si>
    <t>Coding note: the question about main activity during the reference year was rephrased as main activity at the end of the reference year, and thus the contents were moved from PUMAS into PCMAS.</t>
  </si>
  <si>
    <t>agriculture, hunting and forestry</t>
  </si>
  <si>
    <t>manufacturing</t>
  </si>
  <si>
    <t>electricity, gas and water supply</t>
  </si>
  <si>
    <t>construction</t>
  </si>
  <si>
    <t>wholesale and retail trade</t>
  </si>
  <si>
    <t>hotels and restaurants</t>
  </si>
  <si>
    <t>transport, storage and communications</t>
  </si>
  <si>
    <t>real estate, renting and business activities</t>
  </si>
  <si>
    <t>public administration and defence; compuls. social security</t>
  </si>
  <si>
    <t>education</t>
  </si>
  <si>
    <t>health and social work</t>
  </si>
  <si>
    <t>Forestry/Fishing, Mining, Oil&amp;Gas (1131-1153,2100-2131) - NACE 2 &amp; 3</t>
  </si>
  <si>
    <t>Finance, Insurance, Real Estate and Leasing (5211-5331) - NACE 10 &amp; 11</t>
  </si>
  <si>
    <t>Information/Culture/Recreation (5111-5142,7111-7139) - NACE 4,9,11 &amp; 15</t>
  </si>
  <si>
    <t>Management, Administrative &amp; Other Support (5511-5629) - NACE 11 &amp; 15</t>
  </si>
  <si>
    <t>Other Services (8111 - 8141) - NACE 7,15,16</t>
  </si>
  <si>
    <t>COMMENT:  This variable is a cross between PCLFS &amp; PUMAS.  It provides labor force status (as in PCLFS) over a longer reference period covering the reference year (as in PUMAS).  It is coded following the guidelines in PCLFS.</t>
  </si>
  <si>
    <t>Coding note: the question about main activity during the reference year was rephrased in 2000 as main activity at the end of the reference year, and thus the contents were moved from PUMAS (in earlier waves)  into PCMAS.</t>
  </si>
  <si>
    <t>Contents: Weekly average of hours in employment in December 2000</t>
  </si>
  <si>
    <t>Avg weekly hours, Dec</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</si>
</sst>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0"/>
      <name val="Arial"/>
      <family val="0"/>
    </font>
    <font>
      <sz val="11"/>
      <color indexed="8"/>
      <name val="Calibri"/>
      <family val="2"/>
    </font>
    <font>
      <sz val="8"/>
      <name val="Arial"/>
      <family val="2"/>
    </font>
    <font>
      <b/>
      <sz val="10"/>
      <name val="Arial"/>
      <family val="2"/>
    </font>
    <font>
      <b/>
      <i/>
      <sz val="10"/>
      <name val="Arial"/>
      <family val="2"/>
    </font>
    <font>
      <b/>
      <sz val="12"/>
      <name val="Arial"/>
      <family val="2"/>
    </font>
    <font>
      <sz val="10"/>
      <color indexed="14"/>
      <name val="Arial"/>
      <family val="2"/>
    </font>
    <font>
      <sz val="10"/>
      <color indexed="22"/>
      <name val="Arial"/>
      <family val="2"/>
    </font>
    <font>
      <b/>
      <i/>
      <sz val="12"/>
      <name val="Arial"/>
      <family val="2"/>
    </font>
    <font>
      <b/>
      <u val="single"/>
      <sz val="10"/>
      <name val="Arial"/>
      <family val="2"/>
    </font>
    <font>
      <b/>
      <sz val="10"/>
      <color indexed="10"/>
      <name val="Arial"/>
      <family val="2"/>
    </font>
    <font>
      <i/>
      <sz val="10"/>
      <color indexed="14"/>
      <name val="Arial"/>
      <family val="2"/>
    </font>
    <font>
      <b/>
      <sz val="14"/>
      <name val="Arial"/>
      <family val="2"/>
    </font>
    <font>
      <b/>
      <sz val="10"/>
      <color indexed="12"/>
      <name val="Arial"/>
      <family val="2"/>
    </font>
    <font>
      <i/>
      <sz val="10"/>
      <name val="Arial"/>
      <family val="2"/>
    </font>
    <font>
      <b/>
      <sz val="18"/>
      <color indexed="8"/>
      <name val="Cambria"/>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44"/>
        <bgColor indexed="64"/>
      </patternFill>
    </fill>
    <fill>
      <patternFill patternType="solid">
        <fgColor indexed="45"/>
        <bgColor indexed="64"/>
      </patternFill>
    </fill>
    <fill>
      <patternFill patternType="solid">
        <fgColor indexed="13"/>
        <bgColor indexed="64"/>
      </patternFill>
    </fill>
    <fill>
      <patternFill patternType="solid">
        <fgColor indexed="10"/>
        <bgColor indexed="64"/>
      </patternFill>
    </fill>
    <fill>
      <patternFill patternType="solid">
        <fgColor indexed="52"/>
        <bgColor indexed="64"/>
      </patternFill>
    </fill>
    <fill>
      <patternFill patternType="solid">
        <fgColor indexed="46"/>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indexed="42"/>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style="thin"/>
      <top style="thin"/>
      <bottom/>
    </border>
    <border>
      <left/>
      <right/>
      <top/>
      <bottom style="medium"/>
    </border>
    <border>
      <left/>
      <right/>
      <top style="thin"/>
      <bottom style="thin"/>
    </border>
    <border>
      <left/>
      <right style="thin"/>
      <top style="thin"/>
      <bottom style="thin"/>
    </border>
    <border>
      <left style="medium"/>
      <right/>
      <top style="medium"/>
      <bottom/>
    </border>
    <border>
      <left/>
      <right style="medium"/>
      <top style="medium"/>
      <bottom/>
    </border>
    <border>
      <left/>
      <right/>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top/>
      <bottom/>
    </border>
    <border>
      <left/>
      <right style="medium"/>
      <top/>
      <bottom/>
    </border>
    <border>
      <left style="medium"/>
      <right style="medium"/>
      <top style="medium"/>
      <bottom/>
    </border>
    <border>
      <left style="medium"/>
      <right style="medium"/>
      <top/>
      <bottom/>
    </border>
    <border>
      <left style="medium"/>
      <right style="medium"/>
      <top/>
      <bottom style="medium"/>
    </border>
    <border>
      <left/>
      <right/>
      <top style="medium"/>
      <bottom style="thin"/>
    </border>
    <border>
      <left/>
      <right/>
      <top style="medium"/>
      <bottom style="medium"/>
    </border>
    <border>
      <left/>
      <right style="medium"/>
      <top style="thin"/>
      <bottom style="thin"/>
    </border>
    <border>
      <left style="thin"/>
      <right/>
      <top style="thin"/>
      <bottom/>
    </border>
    <border>
      <left style="thin"/>
      <right/>
      <top style="thin"/>
      <bottom style="thin"/>
    </border>
    <border>
      <left/>
      <right/>
      <top style="thin"/>
      <bottom style="medium"/>
    </border>
    <border>
      <left/>
      <right style="thin"/>
      <top style="thin"/>
      <bottom style="medium"/>
    </border>
    <border>
      <left style="thin"/>
      <right style="thin"/>
      <top/>
      <bottom/>
    </border>
    <border>
      <left style="thin"/>
      <right style="thin"/>
      <top/>
      <bottom style="mediu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medium"/>
      <right style="thin"/>
      <top/>
      <bottom/>
    </border>
    <border>
      <left style="thin"/>
      <right style="medium"/>
      <top/>
      <bottom/>
    </border>
    <border>
      <left style="thin"/>
      <right style="thin"/>
      <top style="thin"/>
      <bottom style="medium"/>
    </border>
    <border>
      <left style="thin"/>
      <right style="medium"/>
      <top style="thin"/>
      <bottom style="medium"/>
    </border>
    <border>
      <left/>
      <right style="medium"/>
      <top style="medium"/>
      <bottom style="thin"/>
    </border>
    <border>
      <left/>
      <right style="medium"/>
      <top style="thin"/>
      <bottom style="medium"/>
    </border>
    <border>
      <left/>
      <right/>
      <top style="thin"/>
      <bottom style="double"/>
    </border>
    <border>
      <left style="medium"/>
      <right style="medium"/>
      <top style="medium"/>
      <bottom style="medium"/>
    </border>
    <border>
      <left style="thin"/>
      <right style="medium"/>
      <top/>
      <bottom style="medium"/>
    </border>
    <border>
      <left style="medium"/>
      <right style="thin"/>
      <top/>
      <bottom style="medium"/>
    </border>
    <border>
      <left style="medium"/>
      <right/>
      <top style="thin"/>
      <bottom style="thin"/>
    </border>
    <border>
      <left style="thin"/>
      <right/>
      <top/>
      <bottom/>
    </border>
    <border>
      <left/>
      <right style="medium"/>
      <top/>
      <bottom style="thin"/>
    </border>
    <border>
      <left style="medium"/>
      <right/>
      <top style="medium"/>
      <bottom style="thin"/>
    </border>
    <border>
      <left style="medium"/>
      <right/>
      <top style="thin"/>
      <bottom style="medium"/>
    </border>
    <border>
      <left style="double"/>
      <right style="medium"/>
      <top style="double"/>
      <bottom style="medium"/>
    </border>
    <border>
      <left style="medium"/>
      <right/>
      <top style="double"/>
      <bottom/>
    </border>
    <border>
      <left/>
      <right/>
      <top style="double"/>
      <bottom/>
    </border>
    <border>
      <left/>
      <right style="medium"/>
      <top style="double"/>
      <bottom/>
    </border>
    <border>
      <left/>
      <right style="double"/>
      <top style="double"/>
      <bottom/>
    </border>
    <border>
      <left style="double"/>
      <right/>
      <top/>
      <bottom style="medium"/>
    </border>
    <border>
      <left/>
      <right style="double"/>
      <top/>
      <bottom/>
    </border>
    <border>
      <left style="double"/>
      <right/>
      <top style="medium"/>
      <bottom/>
    </border>
    <border>
      <left style="double"/>
      <right/>
      <top/>
      <bottom/>
    </border>
    <border>
      <left style="double"/>
      <right/>
      <top/>
      <bottom style="double"/>
    </border>
    <border>
      <left/>
      <right/>
      <top/>
      <bottom style="double"/>
    </border>
    <border>
      <left/>
      <right style="medium"/>
      <top/>
      <bottom style="double"/>
    </border>
    <border>
      <left style="medium"/>
      <right/>
      <top/>
      <bottom style="double"/>
    </border>
    <border>
      <left/>
      <right style="double"/>
      <top/>
      <bottom style="double"/>
    </border>
    <border>
      <left style="double"/>
      <right/>
      <top style="medium"/>
      <bottom style="medium"/>
    </border>
    <border>
      <left/>
      <right/>
      <top style="double"/>
      <bottom style="thin"/>
    </border>
    <border>
      <left/>
      <right style="medium"/>
      <top style="thin"/>
      <bottom style="double"/>
    </border>
    <border>
      <left/>
      <right/>
      <top style="medium"/>
      <bottom style="double"/>
    </border>
    <border>
      <left style="double"/>
      <right style="thin"/>
      <top/>
      <bottom/>
    </border>
    <border>
      <left style="double"/>
      <right/>
      <top style="double"/>
      <bottom/>
    </border>
    <border>
      <left style="double"/>
      <right/>
      <top style="medium"/>
      <bottom style="double"/>
    </border>
    <border>
      <left style="double"/>
      <right style="medium"/>
      <top/>
      <bottom style="medium"/>
    </border>
    <border>
      <left style="double"/>
      <right style="medium"/>
      <top style="medium"/>
      <bottom style="thin"/>
    </border>
    <border>
      <left style="double"/>
      <right style="medium"/>
      <top style="thin"/>
      <bottom style="thin"/>
    </border>
    <border>
      <left/>
      <right style="double"/>
      <top style="double"/>
      <bottom style="thin"/>
    </border>
    <border>
      <left/>
      <right style="double"/>
      <top style="thin"/>
      <bottom style="thin"/>
    </border>
    <border>
      <left/>
      <right style="double"/>
      <top style="thin"/>
      <bottom style="double"/>
    </border>
    <border>
      <left style="double"/>
      <right style="medium"/>
      <top style="medium"/>
      <bottom style="medium"/>
    </border>
    <border>
      <left style="double"/>
      <right style="medium"/>
      <top style="thin"/>
      <bottom style="medium"/>
    </border>
    <border>
      <left style="double"/>
      <right style="medium"/>
      <top style="medium"/>
      <bottom/>
    </border>
    <border>
      <left style="double"/>
      <right style="thin"/>
      <top/>
      <bottom style="double"/>
    </border>
    <border>
      <left style="thin"/>
      <right style="thin"/>
      <top/>
      <bottom style="double"/>
    </border>
    <border>
      <left style="double"/>
      <right style="medium"/>
      <top style="double"/>
      <bottom/>
    </border>
    <border>
      <left style="double"/>
      <right style="medium"/>
      <top/>
      <bottom/>
    </border>
    <border>
      <left style="double"/>
      <right style="medium"/>
      <top/>
      <bottom style="thin"/>
    </border>
    <border>
      <left style="double"/>
      <right style="medium"/>
      <top style="thin"/>
      <bottom/>
    </border>
    <border>
      <left style="double"/>
      <right style="medium"/>
      <top style="double"/>
      <bottom style="thin"/>
    </border>
    <border>
      <left/>
      <right style="medium"/>
      <top style="double"/>
      <bottom style="medium"/>
    </border>
    <border>
      <left style="double"/>
      <right/>
      <top style="double"/>
      <bottom style="medium"/>
    </border>
    <border>
      <left style="double"/>
      <right/>
      <top style="medium"/>
      <bottom style="thin"/>
    </border>
    <border>
      <left style="double"/>
      <right/>
      <top style="thin"/>
      <bottom style="medium"/>
    </border>
    <border>
      <left style="thin"/>
      <right style="double"/>
      <top/>
      <bottom/>
    </border>
    <border>
      <left style="thin"/>
      <right style="medium"/>
      <top/>
      <bottom style="double"/>
    </border>
    <border>
      <left/>
      <right style="thin"/>
      <top/>
      <bottom/>
    </border>
    <border>
      <left/>
      <right style="thin"/>
      <top/>
      <bottom style="thin"/>
    </border>
    <border>
      <left style="thin"/>
      <right/>
      <top/>
      <bottom style="thin"/>
    </border>
    <border>
      <left style="thin"/>
      <right style="thin"/>
      <top/>
      <bottom style="thin"/>
    </border>
    <border>
      <left/>
      <right style="thin"/>
      <top style="medium"/>
      <bottom/>
    </border>
    <border>
      <left style="medium"/>
      <right/>
      <top/>
      <bottom style="thin"/>
    </border>
    <border>
      <left style="thin"/>
      <right/>
      <top style="medium"/>
      <bottom/>
    </border>
    <border>
      <left/>
      <right style="medium"/>
      <top style="thin"/>
      <bottom/>
    </border>
    <border>
      <left style="medium"/>
      <right style="thin"/>
      <top style="medium"/>
      <bottom/>
    </border>
    <border>
      <left style="thin"/>
      <right style="thin"/>
      <top style="medium"/>
      <bottom/>
    </border>
    <border>
      <left style="thin"/>
      <right style="medium"/>
      <top style="medium"/>
      <bottom/>
    </border>
    <border>
      <left style="medium"/>
      <right style="thin"/>
      <top/>
      <bottom style="thin"/>
    </border>
    <border>
      <left style="medium"/>
      <right style="medium"/>
      <top style="thin"/>
      <bottom/>
    </border>
    <border>
      <left style="medium"/>
      <right style="medium"/>
      <top/>
      <bottom style="thin"/>
    </border>
    <border>
      <left style="double"/>
      <right/>
      <top style="double"/>
      <bottom style="thin"/>
    </border>
    <border>
      <left style="double"/>
      <right/>
      <top style="thin"/>
      <bottom style="thin"/>
    </border>
    <border>
      <left style="double"/>
      <right/>
      <top style="thin"/>
      <bottom style="double"/>
    </border>
    <border>
      <left style="double"/>
      <right style="thin"/>
      <top/>
      <bottom style="thin"/>
    </border>
    <border>
      <left style="double"/>
      <right/>
      <top/>
      <bottom style="thin"/>
    </border>
    <border>
      <left/>
      <right/>
      <top style="double"/>
      <bottom style="medium"/>
    </border>
    <border>
      <left style="thin"/>
      <right style="double"/>
      <top/>
      <bottom style="double"/>
    </border>
    <border>
      <left style="medium"/>
      <right style="double"/>
      <top style="double"/>
      <bottom/>
    </border>
    <border>
      <left style="medium"/>
      <right style="double"/>
      <top/>
      <bottom/>
    </border>
    <border>
      <left/>
      <right style="thin"/>
      <top style="double"/>
      <bottom/>
    </border>
    <border>
      <left/>
      <right style="medium"/>
      <top style="double"/>
      <bottom style="thin"/>
    </border>
    <border>
      <left style="double"/>
      <right style="thin"/>
      <top style="double"/>
      <bottom/>
    </border>
    <border>
      <left style="thin"/>
      <right style="thin"/>
      <top style="double"/>
      <bottom/>
    </border>
    <border>
      <left style="thin"/>
      <right style="double"/>
      <top style="double"/>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2">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3" fillId="0" borderId="13" xfId="0" applyFont="1" applyBorder="1" applyAlignment="1">
      <alignment horizontal="center" vertical="center" wrapText="1"/>
    </xf>
    <xf numFmtId="0" fontId="0" fillId="0" borderId="0" xfId="0" applyBorder="1" applyAlignment="1">
      <alignment horizontal="center"/>
    </xf>
    <xf numFmtId="0" fontId="3" fillId="0" borderId="13" xfId="0" applyFont="1" applyBorder="1" applyAlignment="1">
      <alignment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10" xfId="0" applyFont="1" applyBorder="1" applyAlignment="1">
      <alignment vertical="center"/>
    </xf>
    <xf numFmtId="0" fontId="3" fillId="0" borderId="28" xfId="0" applyFont="1" applyBorder="1" applyAlignment="1" quotePrefix="1">
      <alignment horizontal="center" vertical="center"/>
    </xf>
    <xf numFmtId="0" fontId="0" fillId="0" borderId="29"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30" xfId="0" applyFont="1" applyBorder="1" applyAlignment="1">
      <alignment vertical="center"/>
    </xf>
    <xf numFmtId="0" fontId="0" fillId="0" borderId="0" xfId="0" applyFont="1" applyAlignment="1">
      <alignment horizont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5" fillId="0" borderId="18" xfId="0" applyFont="1" applyFill="1" applyBorder="1" applyAlignment="1">
      <alignment horizontal="center" vertical="center"/>
    </xf>
    <xf numFmtId="0" fontId="3" fillId="0" borderId="13" xfId="0" applyFont="1" applyBorder="1" applyAlignment="1">
      <alignment horizontal="center" vertical="center" textRotation="90"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0" xfId="0" applyFont="1" applyAlignment="1">
      <alignment horizontal="center" vertical="center"/>
    </xf>
    <xf numFmtId="0" fontId="3" fillId="0" borderId="14" xfId="0" applyFont="1" applyBorder="1" applyAlignment="1">
      <alignment horizontal="center" vertical="center" textRotation="90" wrapText="1"/>
    </xf>
    <xf numFmtId="0" fontId="3" fillId="0" borderId="35" xfId="0" applyFont="1" applyFill="1" applyBorder="1" applyAlignment="1" quotePrefix="1">
      <alignment horizontal="center" wrapText="1"/>
    </xf>
    <xf numFmtId="0" fontId="3" fillId="0" borderId="35" xfId="0" applyFont="1" applyFill="1" applyBorder="1" applyAlignment="1">
      <alignment horizontal="center" wrapText="1"/>
    </xf>
    <xf numFmtId="0" fontId="3" fillId="0" borderId="24" xfId="0" applyFont="1" applyFill="1" applyBorder="1" applyAlignment="1" quotePrefix="1">
      <alignment horizontal="center" wrapText="1"/>
    </xf>
    <xf numFmtId="0" fontId="3" fillId="0" borderId="36" xfId="0" applyFont="1" applyFill="1" applyBorder="1" applyAlignment="1">
      <alignment horizontal="center" wrapText="1"/>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vertical="center"/>
    </xf>
    <xf numFmtId="0" fontId="3" fillId="0" borderId="13" xfId="0" applyFont="1" applyBorder="1" applyAlignment="1">
      <alignment horizontal="left" vertical="center"/>
    </xf>
    <xf numFmtId="0" fontId="3" fillId="0" borderId="36" xfId="0" applyFont="1" applyBorder="1" applyAlignment="1">
      <alignment horizontal="center" vertical="center" wrapText="1"/>
    </xf>
    <xf numFmtId="0" fontId="3" fillId="0" borderId="0" xfId="0" applyFont="1" applyBorder="1" applyAlignment="1">
      <alignment vertical="center" wrapText="1"/>
    </xf>
    <xf numFmtId="0" fontId="0" fillId="0" borderId="0" xfId="0" applyFont="1" applyFill="1" applyBorder="1" applyAlignment="1">
      <alignment vertical="top" wrapText="1"/>
    </xf>
    <xf numFmtId="0" fontId="0" fillId="0" borderId="0" xfId="0" applyFill="1" applyBorder="1" applyAlignment="1">
      <alignment vertical="top"/>
    </xf>
    <xf numFmtId="0" fontId="3" fillId="0" borderId="0" xfId="0" applyFont="1" applyAlignment="1">
      <alignment/>
    </xf>
    <xf numFmtId="0" fontId="6" fillId="0" borderId="0" xfId="0" applyFont="1" applyFill="1" applyBorder="1" applyAlignment="1">
      <alignment vertical="top"/>
    </xf>
    <xf numFmtId="0" fontId="6" fillId="0" borderId="0" xfId="0" applyFont="1" applyFill="1" applyAlignment="1">
      <alignment/>
    </xf>
    <xf numFmtId="0" fontId="6" fillId="0" borderId="0" xfId="0" applyFont="1" applyFill="1" applyBorder="1" applyAlignment="1">
      <alignment horizontal="right" vertical="top" wrapText="1"/>
    </xf>
    <xf numFmtId="0" fontId="0" fillId="0" borderId="0" xfId="0" applyFill="1" applyAlignment="1">
      <alignment/>
    </xf>
    <xf numFmtId="0" fontId="0" fillId="0" borderId="0" xfId="0" applyBorder="1" applyAlignment="1">
      <alignment/>
    </xf>
    <xf numFmtId="3" fontId="0" fillId="0" borderId="0" xfId="0" applyNumberFormat="1" applyFill="1" applyBorder="1" applyAlignment="1">
      <alignment horizontal="center" vertical="center"/>
    </xf>
    <xf numFmtId="0" fontId="0" fillId="0" borderId="0" xfId="0" applyFill="1" applyBorder="1" applyAlignment="1">
      <alignment/>
    </xf>
    <xf numFmtId="3" fontId="0" fillId="0" borderId="0" xfId="0" applyNumberFormat="1" applyFont="1" applyAlignment="1">
      <alignment horizontal="center"/>
    </xf>
    <xf numFmtId="0" fontId="0" fillId="0" borderId="0" xfId="0" applyFont="1" applyFill="1" applyAlignment="1">
      <alignment/>
    </xf>
    <xf numFmtId="0" fontId="0" fillId="0" borderId="0" xfId="0" applyFont="1" applyFill="1" applyBorder="1" applyAlignment="1">
      <alignment vertical="top"/>
    </xf>
    <xf numFmtId="0" fontId="0" fillId="0" borderId="0" xfId="0" applyFont="1" applyFill="1" applyBorder="1" applyAlignment="1">
      <alignment horizontal="center"/>
    </xf>
    <xf numFmtId="0" fontId="0" fillId="0" borderId="0" xfId="0" applyFont="1" applyFill="1" applyBorder="1" applyAlignment="1">
      <alignment/>
    </xf>
    <xf numFmtId="0" fontId="3" fillId="0" borderId="35" xfId="0" applyFont="1" applyBorder="1" applyAlignment="1">
      <alignment horizontal="center" vertical="center"/>
    </xf>
    <xf numFmtId="0" fontId="4" fillId="0" borderId="0" xfId="0" applyFont="1" applyAlignment="1">
      <alignment/>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Fill="1" applyBorder="1" applyAlignment="1">
      <alignment horizontal="center" vertical="center" wrapText="1"/>
    </xf>
    <xf numFmtId="0" fontId="0" fillId="0" borderId="42" xfId="0" applyBorder="1" applyAlignment="1">
      <alignment horizontal="center" vertical="center"/>
    </xf>
    <xf numFmtId="0" fontId="0" fillId="0" borderId="43" xfId="0" applyFill="1" applyBorder="1" applyAlignment="1">
      <alignment horizontal="center" vertical="center" wrapText="1"/>
    </xf>
    <xf numFmtId="0" fontId="0" fillId="0" borderId="44" xfId="0" applyBorder="1" applyAlignment="1">
      <alignment horizontal="center" vertical="center"/>
    </xf>
    <xf numFmtId="0" fontId="4" fillId="0" borderId="16"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0" fillId="0" borderId="45" xfId="0" applyBorder="1" applyAlignment="1">
      <alignment horizontal="center" vertical="center"/>
    </xf>
    <xf numFmtId="0" fontId="0" fillId="33" borderId="35" xfId="0" applyFill="1" applyBorder="1" applyAlignment="1">
      <alignment horizontal="center" vertical="center"/>
    </xf>
    <xf numFmtId="0" fontId="4" fillId="0" borderId="16" xfId="0" applyFont="1" applyBorder="1" applyAlignment="1">
      <alignment/>
    </xf>
    <xf numFmtId="0" fontId="4" fillId="0" borderId="17" xfId="0" applyFont="1" applyBorder="1" applyAlignment="1">
      <alignment/>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0" xfId="0" applyFont="1" applyFill="1" applyBorder="1" applyAlignment="1">
      <alignment horizontal="left" vertical="top"/>
    </xf>
    <xf numFmtId="3" fontId="0" fillId="0" borderId="0" xfId="0" applyNumberFormat="1" applyAlignment="1">
      <alignment/>
    </xf>
    <xf numFmtId="3" fontId="0" fillId="34" borderId="27" xfId="0" applyNumberFormat="1" applyFont="1" applyFill="1" applyBorder="1" applyAlignment="1">
      <alignment horizontal="center" vertical="center"/>
    </xf>
    <xf numFmtId="0" fontId="3" fillId="0" borderId="50" xfId="0" applyFont="1" applyBorder="1" applyAlignment="1">
      <alignment vertical="center"/>
    </xf>
    <xf numFmtId="0" fontId="3" fillId="0" borderId="51" xfId="0" applyFont="1" applyBorder="1" applyAlignment="1">
      <alignment vertical="center"/>
    </xf>
    <xf numFmtId="0" fontId="7"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Border="1" applyAlignment="1">
      <alignment/>
    </xf>
    <xf numFmtId="3" fontId="0" fillId="35" borderId="27"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4" fillId="0" borderId="14" xfId="0" applyFont="1" applyBorder="1" applyAlignment="1">
      <alignment horizontal="center" vertical="center" textRotation="90" wrapText="1"/>
    </xf>
    <xf numFmtId="3" fontId="0" fillId="0" borderId="0" xfId="0" applyNumberFormat="1" applyFont="1" applyFill="1" applyAlignment="1">
      <alignment vertical="center"/>
    </xf>
    <xf numFmtId="3" fontId="0" fillId="0" borderId="10" xfId="0" applyNumberFormat="1" applyFont="1" applyFill="1" applyBorder="1" applyAlignment="1">
      <alignment vertical="center"/>
    </xf>
    <xf numFmtId="3" fontId="0" fillId="0" borderId="14"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52" xfId="0" applyNumberFormat="1" applyFont="1" applyFill="1" applyBorder="1" applyAlignment="1">
      <alignment vertical="center"/>
    </xf>
    <xf numFmtId="3" fontId="0"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10" xfId="0" applyFont="1" applyBorder="1" applyAlignment="1" quotePrefix="1">
      <alignment horizontal="center" vertical="center"/>
    </xf>
    <xf numFmtId="3" fontId="5" fillId="36" borderId="53" xfId="0" applyNumberFormat="1" applyFont="1" applyFill="1" applyBorder="1" applyAlignment="1">
      <alignment horizontal="center" vertical="center"/>
    </xf>
    <xf numFmtId="3" fontId="0" fillId="36" borderId="53" xfId="0" applyNumberFormat="1" applyFont="1" applyFill="1" applyBorder="1" applyAlignment="1">
      <alignment horizontal="center" vertical="center"/>
    </xf>
    <xf numFmtId="0" fontId="3" fillId="0" borderId="14" xfId="0" applyFont="1" applyBorder="1" applyAlignment="1" quotePrefix="1">
      <alignment vertical="center"/>
    </xf>
    <xf numFmtId="0" fontId="3" fillId="0" borderId="14" xfId="0" applyFont="1" applyBorder="1" applyAlignment="1" quotePrefix="1">
      <alignment horizontal="center" vertical="center"/>
    </xf>
    <xf numFmtId="0" fontId="4" fillId="0" borderId="14" xfId="0" applyFont="1" applyBorder="1" applyAlignment="1">
      <alignment horizontal="center" vertical="center"/>
    </xf>
    <xf numFmtId="3" fontId="0" fillId="0" borderId="14" xfId="0" applyNumberFormat="1" applyFont="1" applyFill="1" applyBorder="1" applyAlignment="1">
      <alignment vertical="center"/>
    </xf>
    <xf numFmtId="3" fontId="0" fillId="0" borderId="14" xfId="0" applyNumberFormat="1" applyFill="1" applyBorder="1" applyAlignment="1">
      <alignment vertical="center"/>
    </xf>
    <xf numFmtId="3" fontId="0" fillId="0" borderId="11" xfId="0" applyNumberFormat="1" applyFont="1" applyFill="1" applyBorder="1" applyAlignment="1">
      <alignment vertical="center"/>
    </xf>
    <xf numFmtId="3" fontId="0" fillId="0" borderId="10" xfId="0" applyNumberFormat="1" applyFont="1" applyFill="1" applyBorder="1" applyAlignment="1">
      <alignment vertical="center"/>
    </xf>
    <xf numFmtId="0" fontId="3" fillId="0" borderId="0" xfId="0" applyFont="1" applyBorder="1" applyAlignment="1" quotePrefix="1">
      <alignment vertical="center"/>
    </xf>
    <xf numFmtId="0" fontId="0" fillId="0" borderId="0" xfId="0" applyFont="1" applyBorder="1" applyAlignment="1">
      <alignment horizontal="center" vertical="center" wrapText="1"/>
    </xf>
    <xf numFmtId="0" fontId="3" fillId="0" borderId="0" xfId="0" applyFont="1" applyBorder="1" applyAlignment="1" quotePrefix="1">
      <alignment horizontal="right" vertical="center"/>
    </xf>
    <xf numFmtId="0" fontId="9" fillId="0" borderId="0" xfId="0" applyFont="1" applyAlignment="1">
      <alignment/>
    </xf>
    <xf numFmtId="16" fontId="3" fillId="0" borderId="46" xfId="0" applyNumberFormat="1" applyFont="1" applyBorder="1" applyAlignment="1" quotePrefix="1">
      <alignment horizontal="center" vertical="center"/>
    </xf>
    <xf numFmtId="3" fontId="0" fillId="37" borderId="19" xfId="0" applyNumberFormat="1" applyFont="1" applyFill="1" applyBorder="1" applyAlignment="1">
      <alignment horizontal="center" vertical="center"/>
    </xf>
    <xf numFmtId="3" fontId="0" fillId="37" borderId="20" xfId="0" applyNumberFormat="1" applyFont="1" applyFill="1" applyBorder="1" applyAlignment="1">
      <alignment horizontal="center" vertical="center"/>
    </xf>
    <xf numFmtId="3" fontId="0" fillId="37" borderId="23" xfId="0" applyNumberFormat="1" applyFont="1" applyFill="1" applyBorder="1" applyAlignment="1">
      <alignment horizontal="center" vertical="center"/>
    </xf>
    <xf numFmtId="3" fontId="0" fillId="37" borderId="24" xfId="0" applyNumberFormat="1" applyFont="1" applyFill="1" applyBorder="1" applyAlignment="1">
      <alignment horizontal="center" vertical="center"/>
    </xf>
    <xf numFmtId="0" fontId="0" fillId="0" borderId="0" xfId="0" applyAlignment="1">
      <alignment horizontal="center" vertical="center" wrapText="1"/>
    </xf>
    <xf numFmtId="16" fontId="3" fillId="0" borderId="36" xfId="0" applyNumberFormat="1" applyFont="1" applyBorder="1" applyAlignment="1">
      <alignment horizontal="center" vertical="center" wrapText="1"/>
    </xf>
    <xf numFmtId="16" fontId="3" fillId="0" borderId="28" xfId="0" applyNumberFormat="1" applyFont="1" applyBorder="1" applyAlignment="1">
      <alignment horizontal="center" vertical="center" wrapText="1"/>
    </xf>
    <xf numFmtId="16" fontId="3" fillId="0" borderId="14" xfId="0" applyNumberFormat="1" applyFont="1" applyBorder="1" applyAlignment="1">
      <alignment horizontal="center" vertical="center" wrapText="1"/>
    </xf>
    <xf numFmtId="16" fontId="3" fillId="0" borderId="14" xfId="0" applyNumberFormat="1" applyFont="1" applyBorder="1" applyAlignment="1" quotePrefix="1">
      <alignment horizontal="center" vertical="center" wrapText="1"/>
    </xf>
    <xf numFmtId="3" fontId="5" fillId="38" borderId="53" xfId="0" applyNumberFormat="1" applyFont="1" applyFill="1" applyBorder="1" applyAlignment="1">
      <alignment horizontal="center" vertical="center"/>
    </xf>
    <xf numFmtId="0" fontId="3" fillId="0" borderId="35" xfId="0" applyFont="1" applyBorder="1" applyAlignment="1" quotePrefix="1">
      <alignment horizontal="center" vertical="center" wrapText="1"/>
    </xf>
    <xf numFmtId="0" fontId="3" fillId="0" borderId="10" xfId="0" applyFont="1" applyBorder="1" applyAlignment="1">
      <alignment horizontal="center" vertical="center" wrapText="1"/>
    </xf>
    <xf numFmtId="3" fontId="0" fillId="35" borderId="26" xfId="0" applyNumberFormat="1" applyFont="1" applyFill="1" applyBorder="1" applyAlignment="1">
      <alignment horizontal="center" vertical="center"/>
    </xf>
    <xf numFmtId="0" fontId="3" fillId="0" borderId="54" xfId="0" applyFont="1" applyBorder="1" applyAlignment="1">
      <alignment horizontal="center" vertical="center"/>
    </xf>
    <xf numFmtId="0" fontId="3" fillId="0" borderId="46" xfId="0" applyFont="1" applyBorder="1" applyAlignment="1">
      <alignment horizontal="center" vertical="center" wrapText="1"/>
    </xf>
    <xf numFmtId="0" fontId="3" fillId="0" borderId="55" xfId="0" applyFont="1" applyBorder="1" applyAlignment="1">
      <alignment horizontal="center" vertical="center" wrapText="1"/>
    </xf>
    <xf numFmtId="3" fontId="5" fillId="37" borderId="56" xfId="0" applyNumberFormat="1" applyFont="1" applyFill="1" applyBorder="1" applyAlignment="1">
      <alignment horizontal="center" vertical="center"/>
    </xf>
    <xf numFmtId="16" fontId="3" fillId="0" borderId="57" xfId="0" applyNumberFormat="1" applyFont="1" applyBorder="1" applyAlignment="1" quotePrefix="1">
      <alignment horizontal="center" vertical="center"/>
    </xf>
    <xf numFmtId="16" fontId="3" fillId="0" borderId="10" xfId="0" applyNumberFormat="1" applyFont="1" applyBorder="1" applyAlignment="1">
      <alignment horizontal="center" vertical="center" wrapText="1"/>
    </xf>
    <xf numFmtId="0" fontId="4" fillId="0" borderId="10"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0" xfId="0" applyFont="1" applyBorder="1" applyAlignment="1" quotePrefix="1">
      <alignment vertical="center"/>
    </xf>
    <xf numFmtId="0" fontId="0" fillId="0" borderId="13" xfId="0" applyBorder="1" applyAlignment="1">
      <alignment horizontal="center"/>
    </xf>
    <xf numFmtId="3" fontId="0" fillId="38" borderId="53" xfId="0" applyNumberFormat="1" applyFont="1" applyFill="1" applyBorder="1" applyAlignment="1">
      <alignment horizontal="center" vertical="center"/>
    </xf>
    <xf numFmtId="16" fontId="3" fillId="0" borderId="28" xfId="0" applyNumberFormat="1" applyFont="1" applyBorder="1" applyAlignment="1">
      <alignment vertical="center"/>
    </xf>
    <xf numFmtId="16" fontId="3" fillId="0" borderId="14" xfId="0" applyNumberFormat="1" applyFont="1" applyBorder="1" applyAlignment="1" quotePrefix="1">
      <alignment vertical="center"/>
    </xf>
    <xf numFmtId="16" fontId="3" fillId="0" borderId="14" xfId="0" applyNumberFormat="1" applyFont="1" applyBorder="1" applyAlignment="1">
      <alignment vertical="center"/>
    </xf>
    <xf numFmtId="16" fontId="3" fillId="0" borderId="10" xfId="0" applyNumberFormat="1" applyFont="1" applyBorder="1" applyAlignment="1" quotePrefix="1">
      <alignment vertical="center"/>
    </xf>
    <xf numFmtId="16" fontId="3" fillId="0" borderId="10" xfId="0" applyNumberFormat="1" applyFont="1" applyBorder="1" applyAlignment="1">
      <alignment vertical="center"/>
    </xf>
    <xf numFmtId="16" fontId="3" fillId="0" borderId="28" xfId="0" applyNumberFormat="1" applyFont="1" applyBorder="1" applyAlignment="1" quotePrefix="1">
      <alignment vertical="center"/>
    </xf>
    <xf numFmtId="0" fontId="0" fillId="0" borderId="13" xfId="0" applyBorder="1" applyAlignment="1">
      <alignment/>
    </xf>
    <xf numFmtId="16" fontId="3" fillId="0" borderId="13" xfId="0" applyNumberFormat="1" applyFont="1" applyFill="1" applyBorder="1" applyAlignment="1">
      <alignment horizontal="center" vertical="center" wrapText="1"/>
    </xf>
    <xf numFmtId="0" fontId="3" fillId="0" borderId="13" xfId="0" applyFont="1" applyFill="1" applyBorder="1" applyAlignment="1">
      <alignment vertical="center"/>
    </xf>
    <xf numFmtId="3" fontId="0" fillId="0" borderId="0" xfId="0" applyNumberFormat="1" applyFill="1" applyAlignment="1">
      <alignment/>
    </xf>
    <xf numFmtId="3" fontId="0" fillId="0" borderId="0" xfId="0" applyNumberFormat="1" applyFill="1" applyBorder="1" applyAlignment="1">
      <alignment/>
    </xf>
    <xf numFmtId="3" fontId="0" fillId="0" borderId="10" xfId="0" applyNumberFormat="1" applyFill="1" applyBorder="1" applyAlignment="1">
      <alignment/>
    </xf>
    <xf numFmtId="3" fontId="0" fillId="34" borderId="25" xfId="0" applyNumberFormat="1" applyFont="1" applyFill="1" applyBorder="1" applyAlignment="1">
      <alignment horizontal="center" vertical="center"/>
    </xf>
    <xf numFmtId="3" fontId="5" fillId="37" borderId="42" xfId="0" applyNumberFormat="1" applyFont="1" applyFill="1" applyBorder="1" applyAlignment="1">
      <alignment horizontal="center" vertical="center"/>
    </xf>
    <xf numFmtId="3" fontId="5" fillId="37" borderId="44" xfId="0" applyNumberFormat="1" applyFont="1" applyFill="1" applyBorder="1" applyAlignment="1">
      <alignment horizontal="center" vertical="center"/>
    </xf>
    <xf numFmtId="3" fontId="0" fillId="37" borderId="0" xfId="0" applyNumberFormat="1" applyFont="1" applyFill="1" applyBorder="1" applyAlignment="1">
      <alignment horizontal="center" vertical="center"/>
    </xf>
    <xf numFmtId="3" fontId="0" fillId="37" borderId="39" xfId="0" applyNumberFormat="1" applyFont="1" applyFill="1" applyBorder="1" applyAlignment="1">
      <alignment horizontal="center" vertical="center"/>
    </xf>
    <xf numFmtId="3" fontId="0" fillId="37" borderId="42" xfId="0" applyNumberFormat="1" applyFont="1" applyFill="1" applyBorder="1" applyAlignment="1">
      <alignment horizontal="center" vertical="center"/>
    </xf>
    <xf numFmtId="3" fontId="0" fillId="37" borderId="44" xfId="0" applyNumberFormat="1" applyFont="1" applyFill="1" applyBorder="1" applyAlignment="1">
      <alignment horizontal="center" vertical="center"/>
    </xf>
    <xf numFmtId="3" fontId="0" fillId="37" borderId="56" xfId="0" applyNumberFormat="1" applyFont="1" applyFill="1" applyBorder="1" applyAlignment="1">
      <alignment horizontal="center" vertical="center"/>
    </xf>
    <xf numFmtId="0" fontId="4" fillId="0" borderId="10" xfId="0" applyFont="1" applyBorder="1" applyAlignment="1">
      <alignment horizontal="center" vertical="center"/>
    </xf>
    <xf numFmtId="0" fontId="3" fillId="0" borderId="58" xfId="0" applyFont="1" applyBorder="1" applyAlignment="1">
      <alignment vertical="center"/>
    </xf>
    <xf numFmtId="0" fontId="3" fillId="0" borderId="13" xfId="0" applyFont="1" applyFill="1" applyBorder="1" applyAlignment="1">
      <alignment horizontal="center" vertical="center"/>
    </xf>
    <xf numFmtId="3" fontId="0" fillId="0" borderId="14" xfId="0" applyNumberFormat="1" applyFill="1" applyBorder="1" applyAlignment="1">
      <alignment/>
    </xf>
    <xf numFmtId="10" fontId="3" fillId="0" borderId="0" xfId="57" applyNumberFormat="1" applyFont="1" applyFill="1" applyBorder="1" applyAlignment="1">
      <alignment horizontal="center" vertical="center"/>
    </xf>
    <xf numFmtId="16" fontId="3" fillId="0" borderId="35" xfId="0" applyNumberFormat="1" applyFont="1" applyBorder="1" applyAlignment="1" quotePrefix="1">
      <alignment horizontal="center" vertical="center"/>
    </xf>
    <xf numFmtId="3" fontId="0" fillId="38" borderId="19" xfId="0" applyNumberFormat="1" applyFont="1" applyFill="1" applyBorder="1" applyAlignment="1">
      <alignment horizontal="center" vertical="center"/>
    </xf>
    <xf numFmtId="3" fontId="0" fillId="0" borderId="0" xfId="0" applyNumberFormat="1" applyFill="1" applyBorder="1" applyAlignment="1">
      <alignment vertical="center"/>
    </xf>
    <xf numFmtId="0" fontId="0" fillId="0" borderId="0" xfId="0" applyAlignment="1">
      <alignment/>
    </xf>
    <xf numFmtId="0" fontId="0" fillId="0" borderId="0" xfId="0" applyFill="1" applyAlignment="1">
      <alignment/>
    </xf>
    <xf numFmtId="16" fontId="3" fillId="0" borderId="0" xfId="0" applyNumberFormat="1" applyFont="1" applyFill="1" applyBorder="1" applyAlignment="1">
      <alignment vertical="center"/>
    </xf>
    <xf numFmtId="16" fontId="0" fillId="0" borderId="0" xfId="0" applyNumberFormat="1" applyFont="1" applyFill="1" applyBorder="1" applyAlignment="1">
      <alignment vertical="center"/>
    </xf>
    <xf numFmtId="164" fontId="0" fillId="0" borderId="0" xfId="57" applyNumberFormat="1" applyFont="1" applyFill="1" applyBorder="1" applyAlignment="1">
      <alignment vertical="center"/>
    </xf>
    <xf numFmtId="164" fontId="3" fillId="0" borderId="0" xfId="57" applyNumberFormat="1" applyFont="1" applyBorder="1" applyAlignment="1">
      <alignment vertical="center"/>
    </xf>
    <xf numFmtId="3" fontId="0" fillId="0" borderId="0" xfId="0" applyNumberFormat="1" applyFont="1" applyAlignment="1">
      <alignment/>
    </xf>
    <xf numFmtId="3" fontId="0" fillId="34" borderId="47" xfId="0" applyNumberFormat="1" applyFont="1" applyFill="1" applyBorder="1" applyAlignment="1">
      <alignment horizontal="center" vertical="center"/>
    </xf>
    <xf numFmtId="0" fontId="0" fillId="0" borderId="0" xfId="0" applyFont="1" applyFill="1" applyBorder="1" applyAlignment="1" quotePrefix="1">
      <alignment vertical="top"/>
    </xf>
    <xf numFmtId="16" fontId="3" fillId="0" borderId="55" xfId="0" applyNumberFormat="1" applyFont="1" applyBorder="1" applyAlignment="1">
      <alignment horizontal="center" vertical="center" wrapText="1"/>
    </xf>
    <xf numFmtId="0" fontId="6" fillId="0" borderId="0" xfId="0" applyFont="1" applyFill="1" applyBorder="1" applyAlignment="1" quotePrefix="1">
      <alignment vertical="top"/>
    </xf>
    <xf numFmtId="0" fontId="11" fillId="0" borderId="0" xfId="0" applyFont="1" applyFill="1" applyBorder="1" applyAlignment="1">
      <alignment horizontal="left" vertical="top"/>
    </xf>
    <xf numFmtId="3" fontId="0" fillId="0" borderId="11" xfId="0" applyNumberFormat="1" applyFont="1" applyFill="1" applyBorder="1" applyAlignment="1">
      <alignment vertical="center"/>
    </xf>
    <xf numFmtId="0" fontId="6" fillId="0" borderId="0" xfId="0" applyFont="1" applyFill="1" applyBorder="1" applyAlignment="1" quotePrefix="1">
      <alignment horizontal="right" vertical="top"/>
    </xf>
    <xf numFmtId="3" fontId="0" fillId="35" borderId="18" xfId="0" applyNumberFormat="1" applyFont="1" applyFill="1" applyBorder="1" applyAlignment="1">
      <alignment horizontal="center" vertical="center"/>
    </xf>
    <xf numFmtId="3" fontId="0" fillId="35" borderId="23" xfId="0" applyNumberFormat="1" applyFont="1" applyFill="1" applyBorder="1" applyAlignment="1">
      <alignment horizontal="center" vertical="center"/>
    </xf>
    <xf numFmtId="3" fontId="0" fillId="35" borderId="0" xfId="0" applyNumberFormat="1" applyFont="1" applyFill="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6" fillId="0" borderId="0" xfId="0" applyFont="1" applyFill="1" applyBorder="1" applyAlignment="1">
      <alignment vertical="top"/>
    </xf>
    <xf numFmtId="3" fontId="6" fillId="0" borderId="0" xfId="0" applyNumberFormat="1" applyFont="1" applyFill="1" applyBorder="1" applyAlignment="1">
      <alignment vertical="center"/>
    </xf>
    <xf numFmtId="3" fontId="0" fillId="35" borderId="16" xfId="0" applyNumberFormat="1" applyFont="1" applyFill="1" applyBorder="1" applyAlignment="1">
      <alignment horizontal="center" vertical="center"/>
    </xf>
    <xf numFmtId="0" fontId="10" fillId="0" borderId="0" xfId="0" applyFont="1" applyFill="1" applyBorder="1" applyAlignment="1">
      <alignment vertical="top" wrapText="1"/>
    </xf>
    <xf numFmtId="0" fontId="13" fillId="0" borderId="0" xfId="0" applyFont="1" applyAlignment="1">
      <alignment/>
    </xf>
    <xf numFmtId="3" fontId="0" fillId="38" borderId="25" xfId="0" applyNumberFormat="1" applyFont="1" applyFill="1" applyBorder="1" applyAlignment="1">
      <alignment horizontal="center" vertical="center"/>
    </xf>
    <xf numFmtId="3" fontId="0" fillId="38" borderId="27" xfId="0" applyNumberFormat="1" applyFont="1" applyFill="1" applyBorder="1" applyAlignment="1">
      <alignment horizontal="center" vertical="center"/>
    </xf>
    <xf numFmtId="0" fontId="14" fillId="0" borderId="0" xfId="0" applyFont="1" applyAlignment="1">
      <alignment/>
    </xf>
    <xf numFmtId="3" fontId="0" fillId="0" borderId="0" xfId="0" applyNumberFormat="1" applyFont="1" applyFill="1" applyBorder="1" applyAlignment="1">
      <alignment/>
    </xf>
    <xf numFmtId="0" fontId="3" fillId="0" borderId="10" xfId="0" applyNumberFormat="1" applyFont="1" applyBorder="1" applyAlignment="1" quotePrefix="1">
      <alignment horizontal="center" vertical="center"/>
    </xf>
    <xf numFmtId="0" fontId="0" fillId="0" borderId="0" xfId="0" applyFont="1" applyFill="1" applyBorder="1" applyAlignment="1" quotePrefix="1">
      <alignment horizontal="right" vertical="top"/>
    </xf>
    <xf numFmtId="17" fontId="6" fillId="0" borderId="0" xfId="0" applyNumberFormat="1" applyFont="1" applyFill="1" applyBorder="1" applyAlignment="1" quotePrefix="1">
      <alignment horizontal="right" vertical="top"/>
    </xf>
    <xf numFmtId="0" fontId="11" fillId="0" borderId="0" xfId="0" applyFont="1" applyFill="1" applyBorder="1" applyAlignment="1">
      <alignment vertical="top"/>
    </xf>
    <xf numFmtId="17" fontId="0" fillId="0" borderId="0" xfId="0" applyNumberFormat="1" applyFont="1" applyFill="1" applyBorder="1" applyAlignment="1" quotePrefix="1">
      <alignment horizontal="right" vertical="top"/>
    </xf>
    <xf numFmtId="0" fontId="6" fillId="0" borderId="0" xfId="0" applyFont="1" applyFill="1" applyBorder="1" applyAlignment="1">
      <alignment horizontal="center" vertical="top"/>
    </xf>
    <xf numFmtId="0" fontId="6" fillId="0" borderId="0" xfId="0" applyFont="1" applyFill="1" applyBorder="1" applyAlignment="1" quotePrefix="1">
      <alignment horizontal="center" vertical="top"/>
    </xf>
    <xf numFmtId="0" fontId="6" fillId="0" borderId="0" xfId="0" applyFont="1" applyFill="1" applyBorder="1" applyAlignment="1">
      <alignment horizontal="center" vertical="top" wrapText="1"/>
    </xf>
    <xf numFmtId="0" fontId="3" fillId="0" borderId="0" xfId="0" applyNumberFormat="1" applyFont="1" applyBorder="1" applyAlignment="1" quotePrefix="1">
      <alignment horizontal="center" vertical="center" wrapText="1"/>
    </xf>
    <xf numFmtId="0" fontId="3" fillId="0" borderId="35" xfId="0" applyNumberFormat="1" applyFont="1" applyBorder="1" applyAlignment="1">
      <alignment horizontal="center" vertical="center" wrapText="1"/>
    </xf>
    <xf numFmtId="0" fontId="10" fillId="0" borderId="0" xfId="0" applyFont="1" applyFill="1" applyAlignment="1">
      <alignment wrapText="1"/>
    </xf>
    <xf numFmtId="0" fontId="3" fillId="0" borderId="10" xfId="0" applyNumberFormat="1" applyFont="1" applyBorder="1" applyAlignment="1" quotePrefix="1">
      <alignment horizontal="center" vertical="center" wrapText="1"/>
    </xf>
    <xf numFmtId="0" fontId="3" fillId="0" borderId="14" xfId="0" applyNumberFormat="1" applyFont="1" applyBorder="1" applyAlignment="1" quotePrefix="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vertical="center"/>
    </xf>
    <xf numFmtId="0" fontId="0" fillId="0" borderId="0" xfId="0" applyNumberFormat="1" applyFont="1" applyAlignment="1">
      <alignment/>
    </xf>
    <xf numFmtId="0" fontId="0" fillId="0" borderId="0" xfId="0" applyFont="1" applyFill="1" applyBorder="1" applyAlignment="1">
      <alignment wrapText="1"/>
    </xf>
    <xf numFmtId="0" fontId="5" fillId="37" borderId="23" xfId="0" applyFont="1" applyFill="1" applyBorder="1" applyAlignment="1">
      <alignment vertical="center"/>
    </xf>
    <xf numFmtId="0" fontId="5" fillId="37" borderId="0" xfId="0" applyFont="1" applyFill="1" applyBorder="1" applyAlignment="1">
      <alignment vertical="center"/>
    </xf>
    <xf numFmtId="0" fontId="5" fillId="37" borderId="16" xfId="0" applyFont="1" applyFill="1" applyBorder="1" applyAlignment="1">
      <alignment vertical="center"/>
    </xf>
    <xf numFmtId="0" fontId="5" fillId="37" borderId="18" xfId="0" applyFont="1" applyFill="1" applyBorder="1" applyAlignment="1">
      <alignment vertical="center"/>
    </xf>
    <xf numFmtId="3" fontId="0" fillId="34" borderId="33" xfId="0" applyNumberFormat="1" applyFont="1" applyFill="1" applyBorder="1" applyAlignment="1">
      <alignment horizontal="center" vertical="center"/>
    </xf>
    <xf numFmtId="3" fontId="0" fillId="38" borderId="16" xfId="0" applyNumberFormat="1" applyFont="1" applyFill="1" applyBorder="1" applyAlignment="1">
      <alignment horizontal="center" vertical="center"/>
    </xf>
    <xf numFmtId="3" fontId="0" fillId="34" borderId="57" xfId="0" applyNumberFormat="1" applyFont="1" applyFill="1" applyBorder="1" applyAlignment="1">
      <alignment horizontal="center" vertical="center"/>
    </xf>
    <xf numFmtId="0" fontId="5" fillId="35" borderId="16" xfId="0" applyFont="1" applyFill="1" applyBorder="1" applyAlignment="1">
      <alignment vertical="center"/>
    </xf>
    <xf numFmtId="0" fontId="5" fillId="35" borderId="23" xfId="0" applyFont="1" applyFill="1" applyBorder="1" applyAlignment="1">
      <alignment vertical="center"/>
    </xf>
    <xf numFmtId="3" fontId="0" fillId="37" borderId="17" xfId="0" applyNumberFormat="1" applyFont="1" applyFill="1" applyBorder="1" applyAlignment="1">
      <alignment horizontal="center" vertical="center" wrapText="1"/>
    </xf>
    <xf numFmtId="3" fontId="0" fillId="37" borderId="24" xfId="0" applyNumberFormat="1" applyFont="1" applyFill="1" applyBorder="1" applyAlignment="1">
      <alignment horizontal="center" vertical="center" wrapText="1"/>
    </xf>
    <xf numFmtId="3" fontId="0" fillId="37" borderId="20" xfId="0" applyNumberFormat="1" applyFont="1" applyFill="1" applyBorder="1" applyAlignment="1">
      <alignment horizontal="center" vertical="center" wrapText="1"/>
    </xf>
    <xf numFmtId="3" fontId="0" fillId="39" borderId="17" xfId="0" applyNumberFormat="1" applyFont="1" applyFill="1" applyBorder="1" applyAlignment="1">
      <alignment horizontal="center" vertical="center" wrapText="1"/>
    </xf>
    <xf numFmtId="3" fontId="0" fillId="39" borderId="24" xfId="0" applyNumberFormat="1" applyFont="1" applyFill="1" applyBorder="1" applyAlignment="1">
      <alignment horizontal="center" vertical="center" wrapText="1"/>
    </xf>
    <xf numFmtId="3" fontId="0" fillId="39" borderId="20" xfId="0" applyNumberFormat="1" applyFont="1" applyFill="1" applyBorder="1" applyAlignment="1">
      <alignment horizontal="center" vertical="center" wrapText="1"/>
    </xf>
    <xf numFmtId="3" fontId="0" fillId="34" borderId="21" xfId="0" applyNumberFormat="1" applyFont="1" applyFill="1" applyBorder="1" applyAlignment="1">
      <alignment horizontal="center" vertical="center" wrapText="1"/>
    </xf>
    <xf numFmtId="3" fontId="0" fillId="34" borderId="22" xfId="0" applyNumberFormat="1" applyFont="1" applyFill="1" applyBorder="1" applyAlignment="1">
      <alignment horizontal="center" vertical="center" wrapText="1"/>
    </xf>
    <xf numFmtId="3" fontId="0" fillId="37" borderId="22" xfId="0" applyNumberFormat="1" applyFont="1" applyFill="1" applyBorder="1" applyAlignment="1">
      <alignment horizontal="center" vertical="center" wrapText="1"/>
    </xf>
    <xf numFmtId="3" fontId="0" fillId="39" borderId="22" xfId="0" applyNumberFormat="1" applyFont="1" applyFill="1" applyBorder="1" applyAlignment="1">
      <alignment horizontal="center" vertical="center" wrapText="1"/>
    </xf>
    <xf numFmtId="3" fontId="0" fillId="36" borderId="50" xfId="0" applyNumberFormat="1" applyFont="1" applyFill="1" applyBorder="1" applyAlignment="1">
      <alignment horizontal="center" vertical="center" wrapText="1"/>
    </xf>
    <xf numFmtId="3" fontId="0" fillId="36" borderId="51" xfId="0" applyNumberFormat="1" applyFont="1" applyFill="1" applyBorder="1" applyAlignment="1">
      <alignment horizontal="center" vertical="center" wrapText="1"/>
    </xf>
    <xf numFmtId="3" fontId="0" fillId="40" borderId="22" xfId="0" applyNumberFormat="1" applyFont="1" applyFill="1" applyBorder="1" applyAlignment="1">
      <alignment horizontal="center" vertical="center" wrapText="1"/>
    </xf>
    <xf numFmtId="3" fontId="0" fillId="36" borderId="22" xfId="0" applyNumberFormat="1" applyFont="1" applyFill="1" applyBorder="1" applyAlignment="1">
      <alignment horizontal="center" vertical="center" wrapText="1"/>
    </xf>
    <xf numFmtId="3" fontId="0" fillId="37" borderId="59" xfId="0" applyNumberFormat="1" applyFont="1" applyFill="1" applyBorder="1" applyAlignment="1">
      <alignment horizontal="center" vertical="center" wrapText="1"/>
    </xf>
    <xf numFmtId="3" fontId="0" fillId="37" borderId="50" xfId="0" applyNumberFormat="1" applyFont="1" applyFill="1" applyBorder="1" applyAlignment="1">
      <alignment horizontal="center" vertical="center" wrapText="1"/>
    </xf>
    <xf numFmtId="3" fontId="0" fillId="37" borderId="56" xfId="0" applyNumberFormat="1" applyFont="1" applyFill="1" applyBorder="1" applyAlignment="1">
      <alignment horizontal="center" vertical="center" wrapText="1"/>
    </xf>
    <xf numFmtId="3" fontId="0" fillId="37" borderId="30" xfId="0" applyNumberFormat="1" applyFont="1" applyFill="1" applyBorder="1" applyAlignment="1">
      <alignment horizontal="center" vertical="center" wrapText="1"/>
    </xf>
    <xf numFmtId="3" fontId="0" fillId="37" borderId="60" xfId="0" applyNumberFormat="1" applyFont="1" applyFill="1" applyBorder="1" applyAlignment="1">
      <alignment horizontal="center" vertical="center" wrapText="1"/>
    </xf>
    <xf numFmtId="3" fontId="0" fillId="37" borderId="51" xfId="0" applyNumberFormat="1" applyFont="1" applyFill="1" applyBorder="1" applyAlignment="1">
      <alignment horizontal="center" vertical="center" wrapText="1"/>
    </xf>
    <xf numFmtId="0" fontId="10" fillId="0" borderId="0" xfId="0" applyFont="1" applyFill="1" applyAlignment="1">
      <alignment wrapText="1"/>
    </xf>
    <xf numFmtId="3" fontId="0" fillId="34" borderId="13" xfId="0" applyNumberFormat="1"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14" xfId="0" applyFont="1" applyBorder="1" applyAlignment="1">
      <alignment horizontal="center" vertical="center"/>
    </xf>
    <xf numFmtId="3" fontId="0" fillId="0" borderId="0" xfId="0" applyNumberFormat="1" applyFont="1" applyFill="1" applyBorder="1" applyAlignment="1">
      <alignment vertical="center"/>
    </xf>
    <xf numFmtId="3" fontId="0" fillId="35" borderId="21" xfId="0" applyNumberFormat="1" applyFont="1" applyFill="1" applyBorder="1" applyAlignment="1">
      <alignment horizontal="center" vertical="center" wrapText="1"/>
    </xf>
    <xf numFmtId="3" fontId="0" fillId="38" borderId="16" xfId="0" applyNumberFormat="1" applyFont="1" applyFill="1" applyBorder="1" applyAlignment="1">
      <alignment horizontal="center" vertical="center" wrapText="1"/>
    </xf>
    <xf numFmtId="3" fontId="0" fillId="38" borderId="17" xfId="0" applyNumberFormat="1" applyFont="1" applyFill="1" applyBorder="1" applyAlignment="1">
      <alignment horizontal="center" vertical="center" wrapText="1"/>
    </xf>
    <xf numFmtId="3" fontId="0" fillId="38" borderId="19" xfId="0" applyNumberFormat="1" applyFont="1" applyFill="1" applyBorder="1" applyAlignment="1">
      <alignment horizontal="center" vertical="center" wrapText="1"/>
    </xf>
    <xf numFmtId="3" fontId="0" fillId="38" borderId="20" xfId="0" applyNumberFormat="1" applyFont="1" applyFill="1" applyBorder="1" applyAlignment="1">
      <alignment horizontal="center" vertical="center" wrapText="1"/>
    </xf>
    <xf numFmtId="3" fontId="0" fillId="35" borderId="17" xfId="0" applyNumberFormat="1" applyFont="1" applyFill="1" applyBorder="1" applyAlignment="1">
      <alignment horizontal="center" vertical="center" wrapText="1"/>
    </xf>
    <xf numFmtId="3" fontId="0" fillId="35" borderId="24" xfId="0" applyNumberFormat="1" applyFont="1" applyFill="1" applyBorder="1" applyAlignment="1">
      <alignment horizontal="center" vertical="center" wrapText="1"/>
    </xf>
    <xf numFmtId="3" fontId="0" fillId="35" borderId="20" xfId="0" applyNumberFormat="1" applyFont="1" applyFill="1" applyBorder="1" applyAlignment="1">
      <alignment horizontal="center" vertical="center" wrapText="1"/>
    </xf>
    <xf numFmtId="16" fontId="3" fillId="0" borderId="0" xfId="0" applyNumberFormat="1" applyFont="1" applyBorder="1" applyAlignment="1">
      <alignment horizontal="center" vertical="center" wrapText="1"/>
    </xf>
    <xf numFmtId="16" fontId="3" fillId="0" borderId="35" xfId="0" applyNumberFormat="1" applyFont="1" applyBorder="1" applyAlignment="1">
      <alignment horizontal="center" vertical="center" wrapText="1"/>
    </xf>
    <xf numFmtId="3" fontId="0" fillId="35" borderId="29" xfId="0" applyNumberFormat="1" applyFont="1" applyFill="1" applyBorder="1" applyAlignment="1">
      <alignment horizontal="center" vertical="center" wrapText="1"/>
    </xf>
    <xf numFmtId="3" fontId="0" fillId="38" borderId="18" xfId="0" applyNumberFormat="1" applyFont="1" applyFill="1" applyBorder="1" applyAlignment="1">
      <alignment horizontal="center" vertical="center" wrapText="1"/>
    </xf>
    <xf numFmtId="3" fontId="0" fillId="38" borderId="13" xfId="0" applyNumberFormat="1" applyFont="1" applyFill="1" applyBorder="1" applyAlignment="1">
      <alignment horizontal="center" vertical="center" wrapText="1"/>
    </xf>
    <xf numFmtId="0" fontId="10" fillId="0" borderId="0" xfId="0" applyFont="1" applyFill="1" applyAlignment="1">
      <alignment horizontal="left" wrapText="1"/>
    </xf>
    <xf numFmtId="3" fontId="0" fillId="35" borderId="0" xfId="0" applyNumberFormat="1" applyFont="1" applyFill="1" applyBorder="1" applyAlignment="1">
      <alignment horizontal="center" vertical="center" wrapText="1"/>
    </xf>
    <xf numFmtId="3" fontId="0" fillId="35" borderId="23" xfId="0" applyNumberFormat="1" applyFont="1" applyFill="1" applyBorder="1" applyAlignment="1">
      <alignment horizontal="center" vertical="center" wrapText="1"/>
    </xf>
    <xf numFmtId="0" fontId="3" fillId="0" borderId="14" xfId="0" applyNumberFormat="1" applyFont="1" applyBorder="1" applyAlignment="1" quotePrefix="1">
      <alignment horizontal="center" vertical="center" wrapText="1"/>
    </xf>
    <xf numFmtId="16" fontId="3" fillId="0" borderId="35" xfId="0" applyNumberFormat="1" applyFont="1" applyBorder="1" applyAlignment="1" quotePrefix="1">
      <alignment horizontal="center" vertical="center" wrapText="1"/>
    </xf>
    <xf numFmtId="3" fontId="0" fillId="38" borderId="0" xfId="0" applyNumberFormat="1" applyFont="1" applyFill="1" applyBorder="1" applyAlignment="1">
      <alignment horizontal="center" vertical="center" wrapText="1"/>
    </xf>
    <xf numFmtId="3" fontId="0" fillId="38" borderId="24" xfId="0" applyNumberFormat="1" applyFont="1" applyFill="1" applyBorder="1" applyAlignment="1">
      <alignment horizontal="center" vertical="center" wrapText="1"/>
    </xf>
    <xf numFmtId="3" fontId="0" fillId="34" borderId="20" xfId="0" applyNumberFormat="1" applyFont="1" applyFill="1" applyBorder="1" applyAlignment="1">
      <alignment horizontal="center" vertical="center" wrapText="1"/>
    </xf>
    <xf numFmtId="3" fontId="0" fillId="38" borderId="61" xfId="0" applyNumberFormat="1" applyFont="1" applyFill="1" applyBorder="1" applyAlignment="1">
      <alignment horizontal="center" vertical="center" wrapText="1"/>
    </xf>
    <xf numFmtId="3" fontId="0" fillId="34" borderId="62" xfId="0" applyNumberFormat="1" applyFont="1" applyFill="1" applyBorder="1" applyAlignment="1">
      <alignment horizontal="center" vertical="center" wrapText="1"/>
    </xf>
    <xf numFmtId="3" fontId="0" fillId="34" borderId="63" xfId="0" applyNumberFormat="1" applyFont="1" applyFill="1" applyBorder="1" applyAlignment="1">
      <alignment horizontal="center" vertical="center" wrapText="1"/>
    </xf>
    <xf numFmtId="3" fontId="0" fillId="34" borderId="64" xfId="0" applyNumberFormat="1" applyFont="1" applyFill="1" applyBorder="1" applyAlignment="1">
      <alignment horizontal="center" vertical="center" wrapText="1"/>
    </xf>
    <xf numFmtId="3" fontId="0" fillId="35" borderId="62" xfId="0" applyNumberFormat="1" applyFont="1" applyFill="1" applyBorder="1" applyAlignment="1">
      <alignment horizontal="center" vertical="center" wrapText="1"/>
    </xf>
    <xf numFmtId="3" fontId="0" fillId="35" borderId="65" xfId="0" applyNumberFormat="1" applyFont="1" applyFill="1" applyBorder="1" applyAlignment="1">
      <alignment horizontal="center" vertical="center" wrapText="1"/>
    </xf>
    <xf numFmtId="3" fontId="0" fillId="34" borderId="66" xfId="0" applyNumberFormat="1" applyFont="1" applyFill="1" applyBorder="1" applyAlignment="1">
      <alignment horizontal="center" vertical="center" wrapText="1"/>
    </xf>
    <xf numFmtId="3" fontId="0" fillId="35" borderId="67" xfId="0" applyNumberFormat="1" applyFont="1" applyFill="1" applyBorder="1" applyAlignment="1">
      <alignment horizontal="center" vertical="center" wrapText="1"/>
    </xf>
    <xf numFmtId="3" fontId="0" fillId="38" borderId="68" xfId="0" applyNumberFormat="1" applyFont="1" applyFill="1" applyBorder="1" applyAlignment="1">
      <alignment horizontal="center" vertical="center" wrapText="1"/>
    </xf>
    <xf numFmtId="3" fontId="0" fillId="38" borderId="69" xfId="0" applyNumberFormat="1" applyFont="1" applyFill="1" applyBorder="1" applyAlignment="1">
      <alignment horizontal="center" vertical="center" wrapText="1"/>
    </xf>
    <xf numFmtId="3" fontId="0" fillId="38" borderId="70" xfId="0" applyNumberFormat="1" applyFont="1" applyFill="1" applyBorder="1" applyAlignment="1">
      <alignment horizontal="center" vertical="center" wrapText="1"/>
    </xf>
    <xf numFmtId="3" fontId="0" fillId="38" borderId="71" xfId="0" applyNumberFormat="1" applyFont="1" applyFill="1" applyBorder="1" applyAlignment="1">
      <alignment horizontal="center" vertical="center" wrapText="1"/>
    </xf>
    <xf numFmtId="3" fontId="0" fillId="38" borderId="72" xfId="0" applyNumberFormat="1" applyFont="1" applyFill="1" applyBorder="1" applyAlignment="1">
      <alignment horizontal="center" vertical="center" wrapText="1"/>
    </xf>
    <xf numFmtId="3" fontId="0" fillId="35" borderId="73" xfId="0" applyNumberFormat="1" applyFont="1" applyFill="1" applyBorder="1" applyAlignment="1">
      <alignment horizontal="center" vertical="center" wrapText="1"/>
    </xf>
    <xf numFmtId="3" fontId="0" fillId="35" borderId="74" xfId="0" applyNumberFormat="1" applyFont="1" applyFill="1" applyBorder="1" applyAlignment="1">
      <alignment horizontal="center" vertical="center" wrapText="1"/>
    </xf>
    <xf numFmtId="1" fontId="8" fillId="38" borderId="61" xfId="0" applyNumberFormat="1" applyFont="1" applyFill="1" applyBorder="1" applyAlignment="1">
      <alignment horizontal="center" vertical="center" wrapText="1"/>
    </xf>
    <xf numFmtId="1" fontId="8" fillId="34" borderId="75" xfId="0" applyNumberFormat="1" applyFont="1" applyFill="1" applyBorder="1" applyAlignment="1">
      <alignment vertical="center" wrapText="1"/>
    </xf>
    <xf numFmtId="3" fontId="0" fillId="25" borderId="14" xfId="0" applyNumberFormat="1" applyFont="1" applyFill="1" applyBorder="1" applyAlignment="1">
      <alignment vertical="center"/>
    </xf>
    <xf numFmtId="0" fontId="3" fillId="0" borderId="76" xfId="0" applyFont="1" applyBorder="1" applyAlignment="1" quotePrefix="1">
      <alignment horizontal="center" vertical="center"/>
    </xf>
    <xf numFmtId="0" fontId="3" fillId="0" borderId="52" xfId="0" applyFont="1" applyBorder="1" applyAlignment="1">
      <alignment horizontal="center" vertical="center"/>
    </xf>
    <xf numFmtId="0" fontId="3" fillId="0" borderId="52" xfId="0" applyFont="1" applyBorder="1" applyAlignment="1">
      <alignment vertical="center"/>
    </xf>
    <xf numFmtId="0" fontId="3" fillId="0" borderId="69" xfId="0" applyNumberFormat="1" applyFont="1" applyBorder="1" applyAlignment="1">
      <alignment horizontal="center" vertical="center" wrapText="1"/>
    </xf>
    <xf numFmtId="16" fontId="3" fillId="0" borderId="69" xfId="0" applyNumberFormat="1" applyFont="1" applyBorder="1" applyAlignment="1">
      <alignment horizontal="center" vertical="center" wrapText="1"/>
    </xf>
    <xf numFmtId="3" fontId="0" fillId="35" borderId="63" xfId="0" applyNumberFormat="1" applyFont="1" applyFill="1" applyBorder="1" applyAlignment="1">
      <alignment horizontal="center" vertical="center" wrapText="1"/>
    </xf>
    <xf numFmtId="0" fontId="3" fillId="0" borderId="77" xfId="0" applyFont="1" applyBorder="1" applyAlignment="1">
      <alignment vertical="center"/>
    </xf>
    <xf numFmtId="3" fontId="0" fillId="35" borderId="78" xfId="0" applyNumberFormat="1" applyFont="1" applyFill="1" applyBorder="1" applyAlignment="1">
      <alignment horizontal="center" vertical="center" wrapText="1"/>
    </xf>
    <xf numFmtId="3" fontId="0" fillId="35" borderId="71" xfId="0" applyNumberFormat="1" applyFont="1" applyFill="1" applyBorder="1" applyAlignment="1">
      <alignment horizontal="center" vertical="center" wrapText="1"/>
    </xf>
    <xf numFmtId="0" fontId="3" fillId="0" borderId="76" xfId="0" applyFont="1" applyBorder="1" applyAlignment="1">
      <alignment vertical="center"/>
    </xf>
    <xf numFmtId="16" fontId="3" fillId="0" borderId="79" xfId="0" applyNumberFormat="1" applyFont="1" applyBorder="1" applyAlignment="1" quotePrefix="1">
      <alignment horizontal="center" vertical="center"/>
    </xf>
    <xf numFmtId="16" fontId="3" fillId="0" borderId="79" xfId="0" applyNumberFormat="1" applyFont="1" applyBorder="1" applyAlignment="1">
      <alignment horizontal="center" vertical="center" wrapText="1"/>
    </xf>
    <xf numFmtId="3" fontId="0" fillId="34" borderId="80" xfId="0" applyNumberFormat="1" applyFont="1" applyFill="1" applyBorder="1" applyAlignment="1">
      <alignment horizontal="center" vertical="center" wrapText="1"/>
    </xf>
    <xf numFmtId="3" fontId="0" fillId="34" borderId="69" xfId="0" applyNumberFormat="1" applyFont="1" applyFill="1" applyBorder="1" applyAlignment="1">
      <alignment horizontal="center" vertical="center" wrapText="1"/>
    </xf>
    <xf numFmtId="3" fontId="0" fillId="37" borderId="68" xfId="0" applyNumberFormat="1" applyFont="1" applyFill="1" applyBorder="1" applyAlignment="1">
      <alignment horizontal="center" vertical="center" wrapText="1"/>
    </xf>
    <xf numFmtId="3" fontId="0" fillId="37" borderId="69" xfId="0" applyNumberFormat="1" applyFont="1" applyFill="1" applyBorder="1" applyAlignment="1">
      <alignment horizontal="center" vertical="center" wrapText="1"/>
    </xf>
    <xf numFmtId="3" fontId="0" fillId="37" borderId="66" xfId="0" applyNumberFormat="1" applyFont="1" applyFill="1" applyBorder="1" applyAlignment="1">
      <alignment horizontal="center" vertical="center" wrapText="1"/>
    </xf>
    <xf numFmtId="3" fontId="0" fillId="39" borderId="68" xfId="0" applyNumberFormat="1" applyFont="1" applyFill="1" applyBorder="1" applyAlignment="1">
      <alignment horizontal="center" vertical="center" wrapText="1"/>
    </xf>
    <xf numFmtId="3" fontId="0" fillId="39" borderId="69" xfId="0" applyNumberFormat="1" applyFont="1" applyFill="1" applyBorder="1" applyAlignment="1">
      <alignment horizontal="center" vertical="center" wrapText="1"/>
    </xf>
    <xf numFmtId="3" fontId="0" fillId="39" borderId="66" xfId="0" applyNumberFormat="1" applyFont="1" applyFill="1" applyBorder="1" applyAlignment="1">
      <alignment horizontal="center" vertical="center" wrapText="1"/>
    </xf>
    <xf numFmtId="3" fontId="0" fillId="35" borderId="68" xfId="0" applyNumberFormat="1" applyFont="1" applyFill="1" applyBorder="1" applyAlignment="1">
      <alignment horizontal="center" vertical="center" wrapText="1"/>
    </xf>
    <xf numFmtId="3" fontId="0" fillId="38" borderId="66" xfId="0" applyNumberFormat="1" applyFont="1" applyFill="1" applyBorder="1" applyAlignment="1">
      <alignment horizontal="center" vertical="center" wrapText="1"/>
    </xf>
    <xf numFmtId="3" fontId="0" fillId="35" borderId="81" xfId="0" applyNumberFormat="1" applyFont="1" applyFill="1" applyBorder="1" applyAlignment="1">
      <alignment horizontal="center" vertical="center" wrapText="1"/>
    </xf>
    <xf numFmtId="3" fontId="0" fillId="41" borderId="64" xfId="0" applyNumberFormat="1" applyFont="1" applyFill="1" applyBorder="1" applyAlignment="1">
      <alignment horizontal="center" vertical="center" wrapText="1"/>
    </xf>
    <xf numFmtId="3" fontId="0" fillId="41" borderId="24" xfId="0" applyNumberFormat="1" applyFont="1" applyFill="1" applyBorder="1" applyAlignment="1">
      <alignment horizontal="center" vertical="center" wrapText="1"/>
    </xf>
    <xf numFmtId="3" fontId="0" fillId="41" borderId="20" xfId="0" applyNumberFormat="1" applyFont="1" applyFill="1" applyBorder="1" applyAlignment="1">
      <alignment horizontal="center" vertical="center" wrapText="1"/>
    </xf>
    <xf numFmtId="3" fontId="0" fillId="21" borderId="14" xfId="0" applyNumberFormat="1" applyFont="1" applyFill="1" applyBorder="1" applyAlignment="1">
      <alignment vertical="center"/>
    </xf>
    <xf numFmtId="3" fontId="0" fillId="23" borderId="14" xfId="0" applyNumberFormat="1" applyFont="1" applyFill="1" applyBorder="1" applyAlignment="1">
      <alignment vertical="center"/>
    </xf>
    <xf numFmtId="3" fontId="0" fillId="24" borderId="14" xfId="0" applyNumberFormat="1" applyFont="1" applyFill="1" applyBorder="1" applyAlignment="1">
      <alignment vertical="center"/>
    </xf>
    <xf numFmtId="3" fontId="0" fillId="42" borderId="14" xfId="0" applyNumberFormat="1" applyFont="1" applyFill="1" applyBorder="1" applyAlignment="1">
      <alignment vertical="center"/>
    </xf>
    <xf numFmtId="3" fontId="0" fillId="43" borderId="14" xfId="0" applyNumberFormat="1" applyFont="1" applyFill="1" applyBorder="1" applyAlignment="1">
      <alignment vertical="center"/>
    </xf>
    <xf numFmtId="3" fontId="0" fillId="34" borderId="29" xfId="0" applyNumberFormat="1" applyFont="1" applyFill="1" applyBorder="1" applyAlignment="1">
      <alignment horizontal="center" vertical="center" wrapText="1"/>
    </xf>
    <xf numFmtId="3" fontId="0" fillId="37" borderId="28" xfId="0" applyNumberFormat="1" applyFont="1" applyFill="1" applyBorder="1" applyAlignment="1">
      <alignment horizontal="center" vertical="center" wrapText="1"/>
    </xf>
    <xf numFmtId="3" fontId="0" fillId="37" borderId="14" xfId="0" applyNumberFormat="1" applyFont="1" applyFill="1" applyBorder="1" applyAlignment="1">
      <alignment horizontal="center" vertical="center" wrapText="1"/>
    </xf>
    <xf numFmtId="3" fontId="0" fillId="37" borderId="33" xfId="0" applyNumberFormat="1" applyFont="1" applyFill="1" applyBorder="1" applyAlignment="1">
      <alignment horizontal="center" vertical="center" wrapText="1"/>
    </xf>
    <xf numFmtId="1" fontId="5" fillId="34" borderId="61" xfId="0" applyNumberFormat="1" applyFont="1" applyFill="1" applyBorder="1" applyAlignment="1">
      <alignment horizontal="center" vertical="center" wrapText="1"/>
    </xf>
    <xf numFmtId="1" fontId="5" fillId="40" borderId="82" xfId="0" applyNumberFormat="1" applyFont="1" applyFill="1" applyBorder="1" applyAlignment="1">
      <alignment horizontal="center" vertical="center" wrapText="1"/>
    </xf>
    <xf numFmtId="1" fontId="5" fillId="37" borderId="83" xfId="0" applyNumberFormat="1" applyFont="1" applyFill="1" applyBorder="1" applyAlignment="1">
      <alignment horizontal="center" vertical="center" wrapText="1"/>
    </xf>
    <xf numFmtId="1" fontId="5" fillId="37" borderId="84" xfId="0" applyNumberFormat="1" applyFont="1" applyFill="1" applyBorder="1" applyAlignment="1">
      <alignment horizontal="center" vertical="center" wrapText="1"/>
    </xf>
    <xf numFmtId="1" fontId="5" fillId="37" borderId="82" xfId="0" applyNumberFormat="1" applyFont="1" applyFill="1" applyBorder="1" applyAlignment="1">
      <alignment horizontal="center" vertical="center" wrapText="1"/>
    </xf>
    <xf numFmtId="0" fontId="3" fillId="0" borderId="63"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3" fontId="5" fillId="35" borderId="81" xfId="0" applyNumberFormat="1" applyFont="1" applyFill="1" applyBorder="1" applyAlignment="1">
      <alignment horizontal="center" vertical="center" wrapText="1"/>
    </xf>
    <xf numFmtId="1" fontId="5" fillId="35" borderId="68" xfId="0" applyNumberFormat="1" applyFont="1" applyFill="1" applyBorder="1" applyAlignment="1">
      <alignment horizontal="center" vertical="center" wrapText="1"/>
    </xf>
    <xf numFmtId="3" fontId="0" fillId="35" borderId="69" xfId="0" applyNumberFormat="1" applyFont="1" applyFill="1" applyBorder="1" applyAlignment="1">
      <alignment horizontal="center" vertical="center" wrapText="1"/>
    </xf>
    <xf numFmtId="3" fontId="0" fillId="35" borderId="70" xfId="0" applyNumberFormat="1" applyFont="1" applyFill="1" applyBorder="1" applyAlignment="1">
      <alignment horizontal="center" vertical="center" wrapText="1"/>
    </xf>
    <xf numFmtId="3" fontId="0" fillId="34" borderId="61" xfId="0" applyNumberFormat="1" applyFont="1" applyFill="1" applyBorder="1" applyAlignment="1">
      <alignment horizontal="center" vertical="center" wrapText="1"/>
    </xf>
    <xf numFmtId="3" fontId="0" fillId="40" borderId="88" xfId="0" applyNumberFormat="1" applyFont="1" applyFill="1" applyBorder="1" applyAlignment="1">
      <alignment horizontal="center" vertical="center" wrapText="1"/>
    </xf>
    <xf numFmtId="3" fontId="0" fillId="37" borderId="83" xfId="0" applyNumberFormat="1" applyFont="1" applyFill="1" applyBorder="1" applyAlignment="1">
      <alignment horizontal="center" vertical="center" wrapText="1"/>
    </xf>
    <xf numFmtId="3" fontId="0" fillId="37" borderId="84" xfId="0" applyNumberFormat="1" applyFont="1" applyFill="1" applyBorder="1" applyAlignment="1">
      <alignment horizontal="center" vertical="center" wrapText="1"/>
    </xf>
    <xf numFmtId="3" fontId="0" fillId="37" borderId="89" xfId="0" applyNumberFormat="1" applyFont="1" applyFill="1" applyBorder="1" applyAlignment="1">
      <alignment horizontal="center" vertical="center" wrapText="1"/>
    </xf>
    <xf numFmtId="3" fontId="0" fillId="38" borderId="90" xfId="0" applyNumberFormat="1" applyFont="1" applyFill="1" applyBorder="1" applyAlignment="1">
      <alignment horizontal="center" vertical="center" wrapText="1"/>
    </xf>
    <xf numFmtId="3" fontId="0" fillId="38" borderId="82" xfId="0" applyNumberFormat="1" applyFont="1" applyFill="1" applyBorder="1" applyAlignment="1">
      <alignment horizontal="center" vertical="center" wrapText="1"/>
    </xf>
    <xf numFmtId="16" fontId="3" fillId="0" borderId="91" xfId="0" applyNumberFormat="1" applyFont="1" applyBorder="1" applyAlignment="1">
      <alignment horizontal="center" vertical="center" wrapText="1"/>
    </xf>
    <xf numFmtId="16" fontId="3" fillId="0" borderId="92" xfId="0" applyNumberFormat="1" applyFont="1" applyBorder="1" applyAlignment="1">
      <alignment horizontal="center" vertical="center" wrapText="1"/>
    </xf>
    <xf numFmtId="0" fontId="3" fillId="0" borderId="76" xfId="0" applyFont="1" applyBorder="1" applyAlignment="1">
      <alignment horizontal="center" vertical="center"/>
    </xf>
    <xf numFmtId="3" fontId="0" fillId="34" borderId="93" xfId="0" applyNumberFormat="1" applyFont="1" applyFill="1" applyBorder="1" applyAlignment="1">
      <alignment horizontal="center" vertical="center" wrapText="1"/>
    </xf>
    <xf numFmtId="3" fontId="0" fillId="34" borderId="94" xfId="0" applyNumberFormat="1" applyFont="1" applyFill="1" applyBorder="1" applyAlignment="1">
      <alignment horizontal="center" vertical="center" wrapText="1"/>
    </xf>
    <xf numFmtId="3" fontId="0" fillId="34" borderId="82" xfId="0" applyNumberFormat="1" applyFont="1" applyFill="1" applyBorder="1" applyAlignment="1">
      <alignment horizontal="center" vertical="center" wrapText="1"/>
    </xf>
    <xf numFmtId="1" fontId="5" fillId="35" borderId="75" xfId="0" applyNumberFormat="1" applyFont="1" applyFill="1" applyBorder="1" applyAlignment="1">
      <alignment horizontal="center" vertical="center" wrapText="1"/>
    </xf>
    <xf numFmtId="0" fontId="5" fillId="42" borderId="88" xfId="0" applyFont="1" applyFill="1" applyBorder="1" applyAlignment="1">
      <alignment horizontal="center" vertical="center"/>
    </xf>
    <xf numFmtId="0" fontId="5" fillId="21" borderId="95" xfId="0" applyFont="1" applyFill="1" applyBorder="1" applyAlignment="1">
      <alignment horizontal="center" vertical="center"/>
    </xf>
    <xf numFmtId="0" fontId="5" fillId="21" borderId="84" xfId="0" applyFont="1" applyFill="1" applyBorder="1" applyAlignment="1">
      <alignment horizontal="center" vertical="center"/>
    </xf>
    <xf numFmtId="0" fontId="5" fillId="21" borderId="96" xfId="0" applyFont="1" applyFill="1" applyBorder="1" applyAlignment="1">
      <alignment horizontal="center" vertical="center"/>
    </xf>
    <xf numFmtId="0" fontId="5" fillId="21" borderId="94" xfId="0" applyFont="1" applyFill="1" applyBorder="1" applyAlignment="1">
      <alignment horizontal="center" vertical="center"/>
    </xf>
    <xf numFmtId="0" fontId="5" fillId="35" borderId="75" xfId="0" applyFont="1" applyFill="1" applyBorder="1" applyAlignment="1">
      <alignment horizontal="center" vertical="center"/>
    </xf>
    <xf numFmtId="0" fontId="3" fillId="0" borderId="76" xfId="0" applyNumberFormat="1" applyFont="1" applyBorder="1" applyAlignment="1" quotePrefix="1">
      <alignment horizontal="center" vertical="center" wrapText="1"/>
    </xf>
    <xf numFmtId="0" fontId="5" fillId="21" borderId="93" xfId="0" applyFont="1" applyFill="1" applyBorder="1" applyAlignment="1">
      <alignment horizontal="center" vertical="center"/>
    </xf>
    <xf numFmtId="3" fontId="0" fillId="42" borderId="88" xfId="0" applyNumberFormat="1" applyFont="1" applyFill="1" applyBorder="1" applyAlignment="1">
      <alignment horizontal="center" vertical="center"/>
    </xf>
    <xf numFmtId="3" fontId="0" fillId="34" borderId="95" xfId="0" applyNumberFormat="1" applyFont="1" applyFill="1" applyBorder="1" applyAlignment="1">
      <alignment horizontal="center" vertical="center"/>
    </xf>
    <xf numFmtId="3" fontId="0" fillId="34" borderId="84" xfId="0" applyNumberFormat="1" applyFont="1" applyFill="1" applyBorder="1" applyAlignment="1">
      <alignment horizontal="center" vertical="center"/>
    </xf>
    <xf numFmtId="3" fontId="0" fillId="34" borderId="96" xfId="0" applyNumberFormat="1" applyFont="1" applyFill="1" applyBorder="1" applyAlignment="1">
      <alignment horizontal="center" vertical="center"/>
    </xf>
    <xf numFmtId="3" fontId="0" fillId="34" borderId="94" xfId="0" applyNumberFormat="1" applyFont="1" applyFill="1" applyBorder="1" applyAlignment="1">
      <alignment horizontal="center" vertical="center"/>
    </xf>
    <xf numFmtId="3" fontId="0" fillId="35" borderId="75" xfId="0" applyNumberFormat="1" applyFont="1" applyFill="1" applyBorder="1" applyAlignment="1">
      <alignment horizontal="center" vertical="center"/>
    </xf>
    <xf numFmtId="3" fontId="0" fillId="38" borderId="90" xfId="0" applyNumberFormat="1" applyFont="1" applyFill="1" applyBorder="1" applyAlignment="1">
      <alignment horizontal="center" vertical="center"/>
    </xf>
    <xf numFmtId="3" fontId="0" fillId="38" borderId="82" xfId="0" applyNumberFormat="1" applyFont="1" applyFill="1" applyBorder="1" applyAlignment="1">
      <alignment horizontal="center" vertical="center"/>
    </xf>
    <xf numFmtId="3" fontId="0" fillId="34" borderId="93" xfId="0" applyNumberFormat="1" applyFont="1" applyFill="1" applyBorder="1" applyAlignment="1">
      <alignment horizontal="center" vertical="center"/>
    </xf>
    <xf numFmtId="3" fontId="0" fillId="37" borderId="97" xfId="0" applyNumberFormat="1" applyFont="1" applyFill="1" applyBorder="1" applyAlignment="1">
      <alignment horizontal="center" vertical="center" wrapText="1"/>
    </xf>
    <xf numFmtId="3" fontId="0" fillId="34" borderId="89" xfId="0" applyNumberFormat="1" applyFont="1" applyFill="1" applyBorder="1" applyAlignment="1">
      <alignment horizontal="center" vertical="center" wrapText="1"/>
    </xf>
    <xf numFmtId="3" fontId="0" fillId="35" borderId="75" xfId="0" applyNumberFormat="1" applyFont="1" applyFill="1" applyBorder="1" applyAlignment="1">
      <alignment horizontal="center" vertical="center" wrapText="1"/>
    </xf>
    <xf numFmtId="1" fontId="5" fillId="37" borderId="61" xfId="0" applyNumberFormat="1" applyFont="1" applyFill="1" applyBorder="1" applyAlignment="1">
      <alignment horizontal="center" vertical="center" wrapText="1"/>
    </xf>
    <xf numFmtId="1" fontId="5" fillId="34" borderId="82" xfId="0" applyNumberFormat="1" applyFont="1" applyFill="1" applyBorder="1" applyAlignment="1">
      <alignment horizontal="center" vertical="center" wrapText="1"/>
    </xf>
    <xf numFmtId="3" fontId="0" fillId="43" borderId="14" xfId="0" applyNumberFormat="1" applyFont="1" applyFill="1" applyBorder="1" applyAlignment="1">
      <alignment vertical="center"/>
    </xf>
    <xf numFmtId="0" fontId="5" fillId="37" borderId="83" xfId="0" applyFont="1" applyFill="1" applyBorder="1" applyAlignment="1">
      <alignment horizontal="center" vertical="center"/>
    </xf>
    <xf numFmtId="0" fontId="5" fillId="37" borderId="84" xfId="0" applyFont="1" applyFill="1" applyBorder="1" applyAlignment="1">
      <alignment horizontal="center" vertical="center"/>
    </xf>
    <xf numFmtId="0" fontId="5" fillId="37" borderId="89" xfId="0" applyFont="1" applyFill="1" applyBorder="1" applyAlignment="1">
      <alignment horizontal="center" vertical="center"/>
    </xf>
    <xf numFmtId="0" fontId="5" fillId="36" borderId="94" xfId="0" applyFont="1" applyFill="1" applyBorder="1" applyAlignment="1">
      <alignment horizontal="center" vertical="center"/>
    </xf>
    <xf numFmtId="0" fontId="5" fillId="36" borderId="88" xfId="0" applyFont="1" applyFill="1" applyBorder="1" applyAlignment="1">
      <alignment horizontal="center" vertical="center"/>
    </xf>
    <xf numFmtId="3" fontId="5" fillId="38" borderId="88" xfId="0" applyNumberFormat="1" applyFont="1" applyFill="1" applyBorder="1" applyAlignment="1">
      <alignment horizontal="center" vertical="center" wrapText="1"/>
    </xf>
    <xf numFmtId="0" fontId="5" fillId="34" borderId="61" xfId="0" applyFont="1" applyFill="1" applyBorder="1" applyAlignment="1">
      <alignment horizontal="center" vertical="center"/>
    </xf>
    <xf numFmtId="0" fontId="3" fillId="0" borderId="52" xfId="0" applyNumberFormat="1" applyFont="1" applyBorder="1" applyAlignment="1">
      <alignment horizontal="center" vertical="center"/>
    </xf>
    <xf numFmtId="3" fontId="0" fillId="34" borderId="61" xfId="0" applyNumberFormat="1" applyFont="1" applyFill="1" applyBorder="1" applyAlignment="1">
      <alignment horizontal="center" vertical="center"/>
    </xf>
    <xf numFmtId="3" fontId="0" fillId="37" borderId="83" xfId="0" applyNumberFormat="1" applyFont="1" applyFill="1" applyBorder="1" applyAlignment="1">
      <alignment horizontal="center" vertical="center"/>
    </xf>
    <xf numFmtId="3" fontId="0" fillId="37" borderId="84" xfId="0" applyNumberFormat="1" applyFont="1" applyFill="1" applyBorder="1" applyAlignment="1">
      <alignment horizontal="center" vertical="center"/>
    </xf>
    <xf numFmtId="3" fontId="0" fillId="37" borderId="89" xfId="0" applyNumberFormat="1" applyFont="1" applyFill="1" applyBorder="1" applyAlignment="1">
      <alignment horizontal="center" vertical="center"/>
    </xf>
    <xf numFmtId="3" fontId="0" fillId="36" borderId="94" xfId="0" applyNumberFormat="1" applyFont="1" applyFill="1" applyBorder="1" applyAlignment="1">
      <alignment horizontal="center" vertical="center"/>
    </xf>
    <xf numFmtId="3" fontId="0" fillId="37" borderId="96" xfId="0" applyNumberFormat="1" applyFont="1" applyFill="1" applyBorder="1" applyAlignment="1">
      <alignment horizontal="center" vertical="center"/>
    </xf>
    <xf numFmtId="3" fontId="0" fillId="37" borderId="82" xfId="0" applyNumberFormat="1" applyFont="1" applyFill="1" applyBorder="1" applyAlignment="1">
      <alignment horizontal="center" vertical="center"/>
    </xf>
    <xf numFmtId="3" fontId="0" fillId="36" borderId="88" xfId="0" applyNumberFormat="1" applyFont="1" applyFill="1" applyBorder="1" applyAlignment="1">
      <alignment horizontal="center" vertical="center"/>
    </xf>
    <xf numFmtId="3" fontId="0" fillId="38" borderId="88" xfId="0" applyNumberFormat="1" applyFont="1" applyFill="1" applyBorder="1" applyAlignment="1">
      <alignment horizontal="center" vertical="center" wrapText="1"/>
    </xf>
    <xf numFmtId="0" fontId="4" fillId="0" borderId="76" xfId="0" applyFont="1" applyBorder="1" applyAlignment="1">
      <alignment vertical="center"/>
    </xf>
    <xf numFmtId="1" fontId="8" fillId="34" borderId="61" xfId="0" applyNumberFormat="1" applyFont="1" applyFill="1" applyBorder="1" applyAlignment="1">
      <alignment horizontal="center" vertical="center" wrapText="1"/>
    </xf>
    <xf numFmtId="0" fontId="4" fillId="0" borderId="10" xfId="0" applyFont="1" applyBorder="1" applyAlignment="1">
      <alignment vertical="center"/>
    </xf>
    <xf numFmtId="3" fontId="0" fillId="34" borderId="84" xfId="0" applyNumberFormat="1" applyFont="1" applyFill="1" applyBorder="1" applyAlignment="1">
      <alignment horizontal="center" vertical="center" wrapText="1"/>
    </xf>
    <xf numFmtId="3" fontId="0" fillId="38" borderId="83" xfId="0" applyNumberFormat="1" applyFont="1" applyFill="1" applyBorder="1" applyAlignment="1">
      <alignment horizontal="center" vertical="center" wrapText="1"/>
    </xf>
    <xf numFmtId="3" fontId="0" fillId="34" borderId="97" xfId="0" applyNumberFormat="1" applyFont="1" applyFill="1" applyBorder="1" applyAlignment="1">
      <alignment horizontal="center" vertical="center" wrapText="1"/>
    </xf>
    <xf numFmtId="1" fontId="5" fillId="34" borderId="97" xfId="0" applyNumberFormat="1" applyFont="1" applyFill="1" applyBorder="1" applyAlignment="1">
      <alignment horizontal="center" vertical="center" wrapText="1"/>
    </xf>
    <xf numFmtId="0" fontId="4" fillId="0" borderId="63" xfId="0" applyFont="1" applyBorder="1" applyAlignment="1">
      <alignment vertical="center"/>
    </xf>
    <xf numFmtId="3" fontId="0" fillId="34" borderId="24" xfId="0" applyNumberFormat="1" applyFont="1" applyFill="1" applyBorder="1" applyAlignment="1">
      <alignment horizontal="center" vertical="center" wrapText="1"/>
    </xf>
    <xf numFmtId="3" fontId="0" fillId="44" borderId="22" xfId="0" applyNumberFormat="1" applyFont="1" applyFill="1" applyBorder="1" applyAlignment="1">
      <alignment horizontal="center" vertical="center" wrapText="1"/>
    </xf>
    <xf numFmtId="3" fontId="0" fillId="36" borderId="20" xfId="0" applyNumberFormat="1" applyFont="1" applyFill="1" applyBorder="1" applyAlignment="1">
      <alignment horizontal="center" vertical="center" wrapText="1"/>
    </xf>
    <xf numFmtId="3" fontId="0" fillId="34" borderId="98" xfId="0" applyNumberFormat="1" applyFont="1" applyFill="1" applyBorder="1" applyAlignment="1">
      <alignment horizontal="center" vertical="center" wrapText="1"/>
    </xf>
    <xf numFmtId="3" fontId="0" fillId="34" borderId="99" xfId="0" applyNumberFormat="1" applyFont="1" applyFill="1" applyBorder="1" applyAlignment="1">
      <alignment horizontal="center" vertical="center" wrapText="1"/>
    </xf>
    <xf numFmtId="3" fontId="0" fillId="44" borderId="75" xfId="0" applyNumberFormat="1" applyFont="1" applyFill="1" applyBorder="1" applyAlignment="1">
      <alignment horizontal="center" vertical="center" wrapText="1"/>
    </xf>
    <xf numFmtId="3" fontId="0" fillId="36" borderId="100" xfId="0" applyNumberFormat="1" applyFont="1" applyFill="1" applyBorder="1" applyAlignment="1">
      <alignment horizontal="center" vertical="center" wrapText="1"/>
    </xf>
    <xf numFmtId="3" fontId="0" fillId="36" borderId="66" xfId="0" applyNumberFormat="1" applyFont="1" applyFill="1" applyBorder="1" applyAlignment="1">
      <alignment horizontal="center" vertical="center" wrapText="1"/>
    </xf>
    <xf numFmtId="3" fontId="0" fillId="36" borderId="75" xfId="0" applyNumberFormat="1" applyFont="1" applyFill="1" applyBorder="1" applyAlignment="1">
      <alignment horizontal="center" vertical="center" wrapText="1"/>
    </xf>
    <xf numFmtId="3" fontId="0" fillId="22" borderId="14" xfId="0" applyNumberFormat="1" applyFont="1" applyFill="1" applyBorder="1" applyAlignment="1">
      <alignment vertical="center"/>
    </xf>
    <xf numFmtId="3" fontId="0" fillId="44" borderId="98" xfId="0" applyNumberFormat="1" applyFont="1" applyFill="1" applyBorder="1" applyAlignment="1">
      <alignment horizontal="center" vertical="center" wrapText="1"/>
    </xf>
    <xf numFmtId="3" fontId="0" fillId="44" borderId="99" xfId="0" applyNumberFormat="1" applyFont="1" applyFill="1" applyBorder="1" applyAlignment="1">
      <alignment horizontal="center" vertical="center" wrapText="1"/>
    </xf>
    <xf numFmtId="3" fontId="0" fillId="34" borderId="75" xfId="0" applyNumberFormat="1" applyFont="1" applyFill="1" applyBorder="1" applyAlignment="1">
      <alignment horizontal="center" vertical="center" wrapText="1"/>
    </xf>
    <xf numFmtId="3" fontId="0" fillId="36" borderId="101" xfId="0" applyNumberFormat="1" applyFont="1" applyFill="1" applyBorder="1" applyAlignment="1">
      <alignment horizontal="center" vertical="center" wrapText="1"/>
    </xf>
    <xf numFmtId="16" fontId="3" fillId="0" borderId="69" xfId="0" applyNumberFormat="1" applyFont="1" applyBorder="1" applyAlignment="1">
      <alignment horizontal="center" vertical="center"/>
    </xf>
    <xf numFmtId="16" fontId="3" fillId="0" borderId="102" xfId="0" applyNumberFormat="1" applyFont="1" applyBorder="1" applyAlignment="1">
      <alignment horizontal="center" vertical="center"/>
    </xf>
    <xf numFmtId="0" fontId="3" fillId="0" borderId="79" xfId="0" applyNumberFormat="1" applyFont="1" applyBorder="1" applyAlignment="1">
      <alignment horizontal="center" vertical="center" wrapText="1"/>
    </xf>
    <xf numFmtId="0" fontId="5" fillId="37" borderId="73" xfId="0" applyFont="1" applyFill="1" applyBorder="1" applyAlignment="1">
      <alignment vertical="center"/>
    </xf>
    <xf numFmtId="0" fontId="5" fillId="37" borderId="71" xfId="0" applyFont="1" applyFill="1" applyBorder="1" applyAlignment="1">
      <alignment vertical="center"/>
    </xf>
    <xf numFmtId="0" fontId="5" fillId="35" borderId="73" xfId="0" applyFont="1" applyFill="1" applyBorder="1" applyAlignment="1">
      <alignment vertical="center"/>
    </xf>
    <xf numFmtId="0" fontId="3" fillId="0" borderId="79" xfId="0" applyFont="1" applyBorder="1" applyAlignment="1">
      <alignment horizontal="center" vertical="center" wrapText="1"/>
    </xf>
    <xf numFmtId="3" fontId="0" fillId="34" borderId="69" xfId="0" applyNumberFormat="1" applyFont="1" applyFill="1" applyBorder="1" applyAlignment="1">
      <alignment horizontal="center" vertical="center"/>
    </xf>
    <xf numFmtId="3" fontId="0" fillId="35" borderId="67" xfId="0" applyNumberFormat="1" applyFont="1" applyFill="1" applyBorder="1" applyAlignment="1">
      <alignment horizontal="center" vertical="center"/>
    </xf>
    <xf numFmtId="3" fontId="0" fillId="34" borderId="70" xfId="0" applyNumberFormat="1" applyFont="1" applyFill="1" applyBorder="1" applyAlignment="1">
      <alignment horizontal="center" vertical="center"/>
    </xf>
    <xf numFmtId="3" fontId="0" fillId="34" borderId="103" xfId="0" applyNumberFormat="1" applyFont="1" applyFill="1" applyBorder="1" applyAlignment="1">
      <alignment horizontal="center" vertical="center"/>
    </xf>
    <xf numFmtId="3" fontId="0" fillId="37" borderId="73" xfId="0" applyNumberFormat="1" applyFont="1" applyFill="1" applyBorder="1" applyAlignment="1">
      <alignment horizontal="center" vertical="center"/>
    </xf>
    <xf numFmtId="3" fontId="0" fillId="37" borderId="71" xfId="0" applyNumberFormat="1" applyFont="1" applyFill="1" applyBorder="1" applyAlignment="1">
      <alignment horizontal="center" vertical="center"/>
    </xf>
    <xf numFmtId="3" fontId="0" fillId="35" borderId="73" xfId="0" applyNumberFormat="1" applyFont="1" applyFill="1" applyBorder="1" applyAlignment="1">
      <alignment horizontal="center" vertical="center"/>
    </xf>
    <xf numFmtId="3" fontId="0" fillId="35" borderId="71" xfId="0" applyNumberFormat="1" applyFont="1" applyFill="1" applyBorder="1" applyAlignment="1">
      <alignment horizontal="center" vertical="center"/>
    </xf>
    <xf numFmtId="3" fontId="0" fillId="35" borderId="74" xfId="0" applyNumberFormat="1" applyFont="1" applyFill="1" applyBorder="1" applyAlignment="1">
      <alignment horizontal="center" vertical="center"/>
    </xf>
    <xf numFmtId="3" fontId="0" fillId="34" borderId="80" xfId="0" applyNumberFormat="1" applyFont="1" applyFill="1" applyBorder="1" applyAlignment="1">
      <alignment horizontal="center" vertical="center"/>
    </xf>
    <xf numFmtId="3" fontId="0" fillId="34" borderId="76" xfId="0" applyNumberFormat="1" applyFont="1" applyFill="1" applyBorder="1" applyAlignment="1">
      <alignment horizontal="center" vertical="center"/>
    </xf>
    <xf numFmtId="3" fontId="0" fillId="35" borderId="62" xfId="0" applyNumberFormat="1" applyFont="1" applyFill="1" applyBorder="1" applyAlignment="1">
      <alignment horizontal="center" vertical="center"/>
    </xf>
    <xf numFmtId="3" fontId="0" fillId="35" borderId="63" xfId="0" applyNumberFormat="1" applyFont="1" applyFill="1" applyBorder="1" applyAlignment="1">
      <alignment horizontal="center" vertical="center"/>
    </xf>
    <xf numFmtId="3" fontId="0" fillId="35" borderId="65" xfId="0" applyNumberFormat="1" applyFont="1" applyFill="1" applyBorder="1" applyAlignment="1">
      <alignment horizontal="center" vertical="center"/>
    </xf>
    <xf numFmtId="3" fontId="0" fillId="37" borderId="75" xfId="0" applyNumberFormat="1" applyFont="1" applyFill="1" applyBorder="1" applyAlignment="1">
      <alignment horizontal="center" vertical="center" wrapText="1"/>
    </xf>
    <xf numFmtId="3" fontId="0" fillId="39" borderId="75" xfId="0" applyNumberFormat="1" applyFont="1" applyFill="1" applyBorder="1" applyAlignment="1">
      <alignment horizontal="center" vertical="center" wrapText="1"/>
    </xf>
    <xf numFmtId="3" fontId="0" fillId="40" borderId="75" xfId="0" applyNumberFormat="1"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xf>
    <xf numFmtId="0" fontId="3" fillId="0" borderId="104" xfId="0" applyFont="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5" xfId="0" applyFont="1" applyBorder="1" applyAlignment="1">
      <alignment horizontal="center" vertical="center"/>
    </xf>
    <xf numFmtId="0" fontId="3" fillId="0" borderId="106" xfId="0" applyFont="1" applyBorder="1" applyAlignment="1">
      <alignment horizontal="center" vertical="center" wrapText="1"/>
    </xf>
    <xf numFmtId="0" fontId="3" fillId="0" borderId="38" xfId="0" applyFont="1" applyBorder="1" applyAlignment="1">
      <alignment horizontal="center" vertical="center"/>
    </xf>
    <xf numFmtId="0" fontId="3" fillId="0" borderId="107" xfId="0" applyFont="1" applyBorder="1" applyAlignment="1">
      <alignment horizontal="center" vertical="center"/>
    </xf>
    <xf numFmtId="0" fontId="3" fillId="0" borderId="38"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35" xfId="0" applyFont="1" applyBorder="1" applyAlignment="1">
      <alignment horizontal="center" vertical="center"/>
    </xf>
    <xf numFmtId="0" fontId="3" fillId="0" borderId="3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45" xfId="0" applyFont="1" applyBorder="1" applyAlignment="1">
      <alignment horizontal="center" vertical="center" textRotation="90" wrapText="1"/>
    </xf>
    <xf numFmtId="0" fontId="3" fillId="0" borderId="46"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57" xfId="0" applyFont="1" applyFill="1" applyBorder="1" applyAlignment="1">
      <alignment horizontal="center"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110"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alignment horizont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0" fillId="33" borderId="30" xfId="0" applyFill="1" applyBorder="1" applyAlignment="1">
      <alignment horizontal="center" vertical="center"/>
    </xf>
    <xf numFmtId="0" fontId="0" fillId="33" borderId="111" xfId="0" applyFill="1" applyBorder="1" applyAlignment="1">
      <alignment horizontal="center" vertical="center"/>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0" fillId="33" borderId="40"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2" xfId="0" applyFill="1" applyBorder="1" applyAlignment="1">
      <alignment horizontal="center" vertical="center"/>
    </xf>
    <xf numFmtId="0" fontId="0" fillId="33" borderId="31" xfId="0" applyFill="1" applyBorder="1" applyAlignment="1">
      <alignment horizontal="center" vertical="center"/>
    </xf>
    <xf numFmtId="0" fontId="3" fillId="0" borderId="15" xfId="0" applyFont="1" applyBorder="1" applyAlignment="1">
      <alignment vertical="center"/>
    </xf>
    <xf numFmtId="0" fontId="4" fillId="0" borderId="14" xfId="0" applyFont="1" applyBorder="1" applyAlignment="1">
      <alignment horizontal="center" vertical="center"/>
    </xf>
    <xf numFmtId="16" fontId="3" fillId="0" borderId="11" xfId="0" applyNumberFormat="1" applyFont="1" applyBorder="1" applyAlignment="1">
      <alignment horizontal="center" vertical="center" textRotation="90" wrapText="1"/>
    </xf>
    <xf numFmtId="16" fontId="3" fillId="0" borderId="0" xfId="0" applyNumberFormat="1" applyFont="1" applyBorder="1" applyAlignment="1">
      <alignment horizontal="center" vertical="center" textRotation="90" wrapText="1"/>
    </xf>
    <xf numFmtId="16" fontId="3" fillId="0" borderId="13" xfId="0" applyNumberFormat="1"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31" xfId="0" applyFont="1" applyBorder="1" applyAlignment="1">
      <alignment horizontal="center" vertical="center" textRotation="90"/>
    </xf>
    <xf numFmtId="0" fontId="4" fillId="0" borderId="57" xfId="0" applyFont="1" applyBorder="1" applyAlignment="1">
      <alignment horizontal="center" vertical="center" textRotation="90"/>
    </xf>
    <xf numFmtId="0" fontId="4" fillId="0" borderId="106" xfId="0" applyFont="1" applyBorder="1" applyAlignment="1">
      <alignment horizontal="center" vertical="center" textRotation="90"/>
    </xf>
    <xf numFmtId="0" fontId="3" fillId="0" borderId="14" xfId="0" applyFont="1" applyBorder="1" applyAlignment="1">
      <alignment horizontal="center" vertical="center"/>
    </xf>
    <xf numFmtId="0" fontId="3" fillId="0" borderId="15" xfId="0" applyFont="1" applyBorder="1" applyAlignment="1">
      <alignment horizontal="center" vertical="center"/>
    </xf>
    <xf numFmtId="16" fontId="4" fillId="0" borderId="11" xfId="0" applyNumberFormat="1" applyFont="1" applyBorder="1" applyAlignment="1">
      <alignment horizontal="center" vertical="center" textRotation="90" wrapText="1"/>
    </xf>
    <xf numFmtId="16" fontId="4" fillId="0" borderId="0" xfId="0" applyNumberFormat="1" applyFont="1" applyBorder="1" applyAlignment="1">
      <alignment horizontal="center" vertical="center" textRotation="90" wrapText="1"/>
    </xf>
    <xf numFmtId="16" fontId="4" fillId="0" borderId="13" xfId="0" applyNumberFormat="1"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4" fillId="0" borderId="112" xfId="0" applyFont="1" applyBorder="1" applyAlignment="1">
      <alignment horizontal="center"/>
    </xf>
    <xf numFmtId="0" fontId="4" fillId="0" borderId="113" xfId="0" applyFont="1" applyBorder="1" applyAlignment="1">
      <alignment horizontal="center"/>
    </xf>
    <xf numFmtId="0" fontId="4" fillId="0" borderId="114" xfId="0" applyFont="1" applyBorder="1" applyAlignment="1">
      <alignment horizontal="center"/>
    </xf>
    <xf numFmtId="0" fontId="3" fillId="0" borderId="46" xfId="0" applyFont="1" applyBorder="1" applyAlignment="1">
      <alignment horizontal="center"/>
    </xf>
    <xf numFmtId="0" fontId="3" fillId="0" borderId="35" xfId="0" applyFont="1" applyBorder="1" applyAlignment="1">
      <alignment horizontal="center"/>
    </xf>
    <xf numFmtId="0" fontId="3" fillId="0" borderId="47" xfId="0" applyFont="1" applyBorder="1" applyAlignment="1">
      <alignment horizontal="center"/>
    </xf>
    <xf numFmtId="0" fontId="3" fillId="0" borderId="115" xfId="0" applyFont="1" applyBorder="1" applyAlignment="1">
      <alignment horizontal="center"/>
    </xf>
    <xf numFmtId="0" fontId="3" fillId="0" borderId="107" xfId="0" applyFont="1" applyBorder="1" applyAlignment="1">
      <alignment horizont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3" fontId="5" fillId="37" borderId="112" xfId="0" applyNumberFormat="1" applyFont="1" applyFill="1" applyBorder="1" applyAlignment="1">
      <alignment horizontal="center" vertical="center"/>
    </xf>
    <xf numFmtId="3" fontId="5" fillId="37" borderId="115" xfId="0" applyNumberFormat="1" applyFont="1" applyFill="1" applyBorder="1" applyAlignment="1">
      <alignment horizontal="center" vertical="center"/>
    </xf>
    <xf numFmtId="3" fontId="0" fillId="35" borderId="116" xfId="0" applyNumberFormat="1" applyFont="1" applyFill="1" applyBorder="1" applyAlignment="1">
      <alignment horizontal="center" vertical="center"/>
    </xf>
    <xf numFmtId="3" fontId="0" fillId="35" borderId="26" xfId="0" applyNumberFormat="1" applyFont="1" applyFill="1" applyBorder="1" applyAlignment="1">
      <alignment horizontal="center" vertical="center"/>
    </xf>
    <xf numFmtId="3" fontId="0" fillId="35" borderId="117" xfId="0" applyNumberFormat="1" applyFont="1" applyFill="1" applyBorder="1" applyAlignment="1">
      <alignment horizontal="center" vertical="center"/>
    </xf>
    <xf numFmtId="3" fontId="0" fillId="37" borderId="31" xfId="0" applyNumberFormat="1" applyFont="1" applyFill="1" applyBorder="1" applyAlignment="1">
      <alignment horizontal="center" vertical="center"/>
    </xf>
    <xf numFmtId="3" fontId="0" fillId="37" borderId="111" xfId="0" applyNumberFormat="1" applyFont="1" applyFill="1" applyBorder="1" applyAlignment="1">
      <alignment horizontal="center" vertical="center"/>
    </xf>
    <xf numFmtId="3" fontId="0" fillId="37" borderId="57" xfId="0" applyNumberFormat="1" applyFont="1" applyFill="1" applyBorder="1" applyAlignment="1">
      <alignment horizontal="center" vertical="center"/>
    </xf>
    <xf numFmtId="3" fontId="0" fillId="37" borderId="24" xfId="0" applyNumberFormat="1" applyFont="1" applyFill="1" applyBorder="1" applyAlignment="1">
      <alignment horizontal="center" vertical="center"/>
    </xf>
    <xf numFmtId="3" fontId="0" fillId="37" borderId="106" xfId="0" applyNumberFormat="1" applyFont="1" applyFill="1" applyBorder="1" applyAlignment="1">
      <alignment horizontal="center" vertical="center"/>
    </xf>
    <xf numFmtId="3" fontId="0" fillId="37" borderId="58" xfId="0" applyNumberFormat="1" applyFont="1" applyFill="1" applyBorder="1" applyAlignment="1">
      <alignment horizontal="center" vertical="center"/>
    </xf>
    <xf numFmtId="0" fontId="4" fillId="0" borderId="46" xfId="0" applyFont="1" applyBorder="1" applyAlignment="1">
      <alignment horizontal="center" vertical="center"/>
    </xf>
    <xf numFmtId="0" fontId="4" fillId="0" borderId="35" xfId="0" applyFont="1" applyBorder="1" applyAlignment="1">
      <alignment horizontal="center" vertical="center"/>
    </xf>
    <xf numFmtId="0" fontId="3" fillId="0" borderId="46" xfId="0" applyFont="1" applyBorder="1" applyAlignment="1">
      <alignment horizontal="center" vertical="center"/>
    </xf>
    <xf numFmtId="0" fontId="3" fillId="0" borderId="46" xfId="0" applyFont="1" applyBorder="1" applyAlignment="1">
      <alignment horizontal="center" vertical="center" wrapText="1"/>
    </xf>
    <xf numFmtId="0" fontId="3" fillId="0" borderId="35" xfId="0" applyFont="1" applyBorder="1" applyAlignment="1" quotePrefix="1">
      <alignment horizontal="center" vertical="center" wrapText="1"/>
    </xf>
    <xf numFmtId="0" fontId="3" fillId="0" borderId="115" xfId="0" applyFont="1" applyBorder="1" applyAlignment="1">
      <alignment horizontal="center" vertical="center" wrapText="1"/>
    </xf>
    <xf numFmtId="0" fontId="3" fillId="0" borderId="36" xfId="0" applyFont="1" applyBorder="1" applyAlignment="1">
      <alignment horizontal="center" vertical="center" wrapText="1"/>
    </xf>
    <xf numFmtId="3" fontId="0" fillId="35" borderId="25" xfId="0" applyNumberFormat="1" applyFont="1" applyFill="1" applyBorder="1" applyAlignment="1">
      <alignment horizontal="center" vertical="center"/>
    </xf>
    <xf numFmtId="3" fontId="0" fillId="37" borderId="59" xfId="0" applyNumberFormat="1" applyFont="1" applyFill="1" applyBorder="1" applyAlignment="1">
      <alignment horizontal="center" vertical="center"/>
    </xf>
    <xf numFmtId="3" fontId="0" fillId="37" borderId="50" xfId="0" applyNumberFormat="1" applyFont="1" applyFill="1" applyBorder="1" applyAlignment="1">
      <alignment horizontal="center" vertical="center"/>
    </xf>
    <xf numFmtId="3" fontId="5" fillId="37" borderId="16" xfId="0" applyNumberFormat="1" applyFont="1" applyFill="1" applyBorder="1" applyAlignment="1">
      <alignment horizontal="center" vertical="center"/>
    </xf>
    <xf numFmtId="3" fontId="5" fillId="37" borderId="17" xfId="0" applyNumberFormat="1" applyFont="1" applyFill="1" applyBorder="1" applyAlignment="1">
      <alignment horizontal="center" vertical="center"/>
    </xf>
    <xf numFmtId="3" fontId="5" fillId="37" borderId="23" xfId="0" applyNumberFormat="1" applyFont="1" applyFill="1" applyBorder="1" applyAlignment="1">
      <alignment horizontal="center" vertical="center"/>
    </xf>
    <xf numFmtId="3" fontId="5" fillId="37" borderId="24" xfId="0" applyNumberFormat="1" applyFont="1" applyFill="1" applyBorder="1" applyAlignment="1">
      <alignment horizontal="center" vertical="center"/>
    </xf>
    <xf numFmtId="3" fontId="5" fillId="37" borderId="0" xfId="0" applyNumberFormat="1" applyFont="1" applyFill="1" applyBorder="1" applyAlignment="1">
      <alignment horizontal="center" vertical="center"/>
    </xf>
    <xf numFmtId="3" fontId="5" fillId="37" borderId="19" xfId="0" applyNumberFormat="1" applyFont="1" applyFill="1" applyBorder="1" applyAlignment="1">
      <alignment horizontal="center" vertical="center"/>
    </xf>
    <xf numFmtId="3" fontId="5" fillId="37" borderId="20" xfId="0" applyNumberFormat="1" applyFont="1" applyFill="1" applyBorder="1" applyAlignment="1">
      <alignment horizontal="center" vertical="center"/>
    </xf>
    <xf numFmtId="0" fontId="4" fillId="0" borderId="46" xfId="0" applyFont="1" applyBorder="1" applyAlignment="1">
      <alignment horizontal="center" vertical="center" wrapText="1"/>
    </xf>
    <xf numFmtId="0" fontId="4" fillId="0" borderId="35" xfId="0" applyFont="1" applyBorder="1" applyAlignment="1">
      <alignment horizontal="center" vertical="center" wrapText="1"/>
    </xf>
    <xf numFmtId="16" fontId="3" fillId="0" borderId="11" xfId="0" applyNumberFormat="1" applyFont="1" applyBorder="1" applyAlignment="1" quotePrefix="1">
      <alignment horizontal="center" vertical="center" textRotation="90" wrapText="1"/>
    </xf>
    <xf numFmtId="16" fontId="3" fillId="0" borderId="0" xfId="0" applyNumberFormat="1" applyFont="1" applyBorder="1" applyAlignment="1" quotePrefix="1">
      <alignment horizontal="center" vertical="center" textRotation="90" wrapText="1"/>
    </xf>
    <xf numFmtId="16" fontId="3" fillId="0" borderId="10" xfId="0" applyNumberFormat="1" applyFont="1" applyBorder="1" applyAlignment="1" quotePrefix="1">
      <alignment horizontal="center" vertical="center" textRotation="90" wrapText="1"/>
    </xf>
    <xf numFmtId="0" fontId="4" fillId="0" borderId="11"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16" fontId="4" fillId="0" borderId="16" xfId="0" applyNumberFormat="1" applyFont="1" applyBorder="1" applyAlignment="1">
      <alignment horizontal="center" vertical="center" textRotation="90"/>
    </xf>
    <xf numFmtId="16" fontId="4" fillId="0" borderId="23" xfId="0" applyNumberFormat="1" applyFont="1" applyBorder="1" applyAlignment="1">
      <alignment horizontal="center" vertical="center" textRotation="90"/>
    </xf>
    <xf numFmtId="16" fontId="4" fillId="0" borderId="19" xfId="0" applyNumberFormat="1" applyFont="1" applyBorder="1" applyAlignment="1">
      <alignment horizontal="center" vertical="center" textRotation="90"/>
    </xf>
    <xf numFmtId="16" fontId="3" fillId="0" borderId="18" xfId="0" applyNumberFormat="1" applyFont="1" applyBorder="1" applyAlignment="1">
      <alignment horizontal="center" vertical="center" textRotation="90"/>
    </xf>
    <xf numFmtId="16" fontId="3" fillId="0" borderId="0" xfId="0" applyNumberFormat="1" applyFont="1" applyBorder="1" applyAlignment="1">
      <alignment horizontal="center" vertical="center" textRotation="90"/>
    </xf>
    <xf numFmtId="16" fontId="3" fillId="0" borderId="13" xfId="0" applyNumberFormat="1" applyFont="1" applyBorder="1" applyAlignment="1">
      <alignment horizontal="center" vertical="center" textRotation="90"/>
    </xf>
    <xf numFmtId="16" fontId="3" fillId="0" borderId="11" xfId="0" applyNumberFormat="1" applyFont="1" applyBorder="1" applyAlignment="1" quotePrefix="1">
      <alignment horizontal="center" vertical="center" textRotation="90"/>
    </xf>
    <xf numFmtId="16" fontId="3" fillId="0" borderId="0" xfId="0" applyNumberFormat="1" applyFont="1" applyBorder="1" applyAlignment="1" quotePrefix="1">
      <alignment horizontal="center" vertical="center" textRotation="90"/>
    </xf>
    <xf numFmtId="16" fontId="3" fillId="0" borderId="13" xfId="0" applyNumberFormat="1" applyFont="1" applyBorder="1" applyAlignment="1" quotePrefix="1">
      <alignment horizontal="center" vertical="center" textRotation="90"/>
    </xf>
    <xf numFmtId="16" fontId="3" fillId="0" borderId="13" xfId="0" applyNumberFormat="1" applyFont="1" applyBorder="1" applyAlignment="1" quotePrefix="1">
      <alignment horizontal="center" vertical="center" textRotation="90" wrapText="1"/>
    </xf>
    <xf numFmtId="16" fontId="3" fillId="0" borderId="18" xfId="0" applyNumberFormat="1" applyFont="1" applyBorder="1" applyAlignment="1" quotePrefix="1">
      <alignment horizontal="center" vertical="center"/>
    </xf>
    <xf numFmtId="0" fontId="0" fillId="0" borderId="10" xfId="0" applyBorder="1" applyAlignment="1">
      <alignment/>
    </xf>
    <xf numFmtId="16" fontId="3" fillId="0" borderId="18" xfId="0" applyNumberFormat="1" applyFont="1" applyBorder="1" applyAlignment="1">
      <alignment horizontal="center" vertical="center"/>
    </xf>
    <xf numFmtId="16" fontId="4" fillId="0" borderId="18" xfId="0" applyNumberFormat="1" applyFont="1" applyBorder="1" applyAlignment="1">
      <alignment horizontal="center" vertical="center" textRotation="90" wrapText="1"/>
    </xf>
    <xf numFmtId="16" fontId="3" fillId="0" borderId="18" xfId="0" applyNumberFormat="1" applyFont="1" applyBorder="1" applyAlignment="1">
      <alignment horizontal="center" vertical="center" textRotation="90" wrapText="1"/>
    </xf>
    <xf numFmtId="3" fontId="0" fillId="0"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10" xfId="0" applyNumberFormat="1" applyFont="1" applyFill="1" applyBorder="1" applyAlignment="1">
      <alignment vertical="center"/>
    </xf>
    <xf numFmtId="3" fontId="5" fillId="34" borderId="16" xfId="0" applyNumberFormat="1" applyFont="1" applyFill="1" applyBorder="1" applyAlignment="1">
      <alignment horizontal="center" vertical="center"/>
    </xf>
    <xf numFmtId="3" fontId="5" fillId="34" borderId="23" xfId="0" applyNumberFormat="1" applyFont="1" applyFill="1" applyBorder="1" applyAlignment="1">
      <alignment horizontal="center" vertical="center"/>
    </xf>
    <xf numFmtId="0" fontId="4" fillId="0" borderId="118" xfId="0" applyFont="1" applyBorder="1" applyAlignment="1">
      <alignment horizontal="center" vertical="center" textRotation="90"/>
    </xf>
    <xf numFmtId="0" fontId="4" fillId="0" borderId="119" xfId="0" applyFont="1" applyBorder="1" applyAlignment="1">
      <alignment horizontal="center" vertical="center" textRotation="90"/>
    </xf>
    <xf numFmtId="0" fontId="4" fillId="0" borderId="120" xfId="0" applyFont="1" applyBorder="1" applyAlignment="1">
      <alignment horizontal="center" vertical="center" textRotation="90"/>
    </xf>
    <xf numFmtId="0" fontId="3" fillId="0" borderId="63" xfId="0" applyFont="1" applyBorder="1" applyAlignment="1">
      <alignment horizontal="center" vertical="center" textRotation="90" wrapText="1"/>
    </xf>
    <xf numFmtId="0" fontId="3" fillId="0" borderId="71" xfId="0" applyFont="1" applyBorder="1" applyAlignment="1">
      <alignment horizontal="center" vertical="center" textRotation="90" wrapText="1"/>
    </xf>
    <xf numFmtId="16" fontId="3" fillId="0" borderId="121" xfId="0" applyNumberFormat="1" applyFont="1" applyBorder="1" applyAlignment="1" quotePrefix="1">
      <alignment horizontal="center" vertical="center"/>
    </xf>
    <xf numFmtId="16" fontId="3" fillId="0" borderId="107" xfId="0" applyNumberFormat="1" applyFont="1" applyBorder="1" applyAlignment="1">
      <alignment horizontal="center" vertical="center"/>
    </xf>
    <xf numFmtId="16" fontId="4" fillId="0" borderId="79" xfId="0" applyNumberFormat="1" applyFont="1" applyBorder="1" applyAlignment="1">
      <alignment horizontal="center" vertical="center"/>
    </xf>
    <xf numFmtId="16" fontId="4" fillId="0" borderId="35" xfId="0" applyNumberFormat="1" applyFont="1" applyBorder="1" applyAlignment="1">
      <alignment horizontal="center" vertical="center"/>
    </xf>
    <xf numFmtId="16" fontId="3" fillId="0" borderId="69" xfId="0" applyNumberFormat="1" applyFont="1" applyBorder="1" applyAlignment="1">
      <alignment horizontal="center" vertical="center" wrapText="1"/>
    </xf>
    <xf numFmtId="16" fontId="3" fillId="0" borderId="104" xfId="0" applyNumberFormat="1" applyFont="1" applyBorder="1" applyAlignment="1">
      <alignment horizontal="center" vertical="center" wrapText="1"/>
    </xf>
    <xf numFmtId="1" fontId="5" fillId="38" borderId="68" xfId="0" applyNumberFormat="1" applyFont="1" applyFill="1" applyBorder="1" applyAlignment="1">
      <alignment horizontal="center" vertical="center" wrapText="1"/>
    </xf>
    <xf numFmtId="1" fontId="5" fillId="38" borderId="17" xfId="0" applyNumberFormat="1" applyFont="1" applyFill="1" applyBorder="1" applyAlignment="1">
      <alignment horizontal="center" vertical="center" wrapText="1"/>
    </xf>
    <xf numFmtId="1" fontId="5" fillId="38" borderId="66" xfId="0" applyNumberFormat="1" applyFont="1" applyFill="1" applyBorder="1" applyAlignment="1">
      <alignment horizontal="center" vertical="center" wrapText="1"/>
    </xf>
    <xf numFmtId="1" fontId="5" fillId="38" borderId="20" xfId="0" applyNumberFormat="1" applyFont="1" applyFill="1" applyBorder="1" applyAlignment="1">
      <alignment horizontal="center" vertical="center" wrapText="1"/>
    </xf>
    <xf numFmtId="1" fontId="5" fillId="35" borderId="75" xfId="0" applyNumberFormat="1" applyFont="1" applyFill="1" applyBorder="1" applyAlignment="1">
      <alignment horizontal="center" vertical="center" wrapText="1"/>
    </xf>
    <xf numFmtId="1" fontId="5" fillId="35" borderId="29" xfId="0" applyNumberFormat="1" applyFont="1" applyFill="1" applyBorder="1" applyAlignment="1">
      <alignment horizontal="center" vertical="center" wrapText="1"/>
    </xf>
    <xf numFmtId="3" fontId="0" fillId="21" borderId="14" xfId="0" applyNumberFormat="1" applyFont="1" applyFill="1" applyBorder="1" applyAlignment="1">
      <alignment vertical="center"/>
    </xf>
    <xf numFmtId="0" fontId="4" fillId="0" borderId="80" xfId="0" applyFont="1" applyBorder="1" applyAlignment="1">
      <alignment horizontal="center"/>
    </xf>
    <xf numFmtId="0" fontId="4" fillId="0" borderId="63" xfId="0" applyFont="1" applyBorder="1" applyAlignment="1">
      <alignment horizontal="center"/>
    </xf>
    <xf numFmtId="0" fontId="4" fillId="0" borderId="65" xfId="0" applyFont="1" applyBorder="1" applyAlignment="1">
      <alignment horizontal="center"/>
    </xf>
    <xf numFmtId="0" fontId="3" fillId="0" borderId="69" xfId="0" applyFont="1" applyBorder="1" applyAlignment="1">
      <alignment horizontal="center"/>
    </xf>
    <xf numFmtId="0" fontId="3" fillId="0" borderId="0" xfId="0" applyFont="1" applyBorder="1" applyAlignment="1">
      <alignment horizontal="center"/>
    </xf>
    <xf numFmtId="0" fontId="3" fillId="0" borderId="67" xfId="0" applyFont="1" applyBorder="1" applyAlignment="1">
      <alignment horizontal="center"/>
    </xf>
    <xf numFmtId="16" fontId="3" fillId="0" borderId="35" xfId="0" applyNumberFormat="1" applyFont="1" applyBorder="1" applyAlignment="1">
      <alignment horizontal="center" vertical="center"/>
    </xf>
    <xf numFmtId="16" fontId="3" fillId="0" borderId="102" xfId="0" applyNumberFormat="1" applyFont="1" applyBorder="1" applyAlignment="1">
      <alignment horizontal="center" vertical="center"/>
    </xf>
    <xf numFmtId="0" fontId="10" fillId="0" borderId="0" xfId="0" applyFont="1" applyFill="1" applyAlignment="1">
      <alignment wrapText="1"/>
    </xf>
    <xf numFmtId="1" fontId="8" fillId="34" borderId="80" xfId="0" applyNumberFormat="1" applyFont="1" applyFill="1" applyBorder="1" applyAlignment="1">
      <alignment horizontal="center" vertical="center" wrapText="1"/>
    </xf>
    <xf numFmtId="1" fontId="8" fillId="34" borderId="64" xfId="0" applyNumberFormat="1" applyFont="1" applyFill="1" applyBorder="1" applyAlignment="1">
      <alignment horizontal="center" vertical="center" wrapText="1"/>
    </xf>
    <xf numFmtId="1" fontId="8" fillId="34" borderId="66" xfId="0" applyNumberFormat="1" applyFont="1" applyFill="1" applyBorder="1" applyAlignment="1">
      <alignment horizontal="center" vertical="center" wrapText="1"/>
    </xf>
    <xf numFmtId="1" fontId="8" fillId="34" borderId="20" xfId="0" applyNumberFormat="1" applyFont="1" applyFill="1" applyBorder="1" applyAlignment="1">
      <alignment horizontal="center" vertical="center" wrapText="1"/>
    </xf>
    <xf numFmtId="0" fontId="4" fillId="0" borderId="63" xfId="0" applyFont="1" applyBorder="1" applyAlignment="1">
      <alignment vertical="center"/>
    </xf>
    <xf numFmtId="0" fontId="4" fillId="0" borderId="10" xfId="0" applyFont="1" applyBorder="1" applyAlignment="1">
      <alignment vertical="center"/>
    </xf>
    <xf numFmtId="3" fontId="5" fillId="35" borderId="81" xfId="0" applyNumberFormat="1" applyFont="1" applyFill="1" applyBorder="1" applyAlignment="1">
      <alignment horizontal="center" vertical="center" wrapText="1"/>
    </xf>
    <xf numFmtId="3" fontId="5" fillId="35" borderId="78" xfId="0" applyNumberFormat="1" applyFont="1" applyFill="1" applyBorder="1" applyAlignment="1">
      <alignment horizontal="center" vertical="center" wrapText="1"/>
    </xf>
    <xf numFmtId="3" fontId="5" fillId="35" borderId="63" xfId="0" applyNumberFormat="1" applyFont="1" applyFill="1" applyBorder="1" applyAlignment="1">
      <alignment horizontal="center" vertical="center" wrapText="1"/>
    </xf>
    <xf numFmtId="3" fontId="5" fillId="35" borderId="65" xfId="0" applyNumberFormat="1" applyFont="1" applyFill="1" applyBorder="1" applyAlignment="1">
      <alignment horizontal="center" vertical="center" wrapText="1"/>
    </xf>
    <xf numFmtId="3" fontId="5" fillId="35" borderId="0" xfId="0" applyNumberFormat="1" applyFont="1" applyFill="1" applyBorder="1" applyAlignment="1">
      <alignment horizontal="center" vertical="center" wrapText="1"/>
    </xf>
    <xf numFmtId="3" fontId="5" fillId="35" borderId="67" xfId="0" applyNumberFormat="1" applyFont="1" applyFill="1" applyBorder="1" applyAlignment="1">
      <alignment horizontal="center" vertical="center" wrapText="1"/>
    </xf>
    <xf numFmtId="3" fontId="5" fillId="35" borderId="71" xfId="0" applyNumberFormat="1" applyFont="1" applyFill="1" applyBorder="1" applyAlignment="1">
      <alignment horizontal="center" vertical="center" wrapText="1"/>
    </xf>
    <xf numFmtId="3" fontId="5" fillId="35" borderId="74" xfId="0" applyNumberFormat="1" applyFont="1" applyFill="1" applyBorder="1" applyAlignment="1">
      <alignment horizontal="center" vertical="center" wrapText="1"/>
    </xf>
    <xf numFmtId="3" fontId="0" fillId="0" borderId="14" xfId="0" applyNumberFormat="1" applyFont="1" applyFill="1" applyBorder="1" applyAlignment="1">
      <alignment vertical="center"/>
    </xf>
    <xf numFmtId="3" fontId="0" fillId="24" borderId="14" xfId="0" applyNumberFormat="1" applyFont="1" applyFill="1" applyBorder="1" applyAlignment="1">
      <alignment vertical="center"/>
    </xf>
    <xf numFmtId="3" fontId="0" fillId="0" borderId="14" xfId="0" applyNumberFormat="1" applyFont="1" applyFill="1" applyBorder="1" applyAlignment="1">
      <alignment horizontal="center" vertical="center"/>
    </xf>
    <xf numFmtId="0" fontId="4" fillId="0" borderId="122" xfId="0" applyFont="1" applyBorder="1" applyAlignment="1">
      <alignment horizontal="center" vertical="center" textRotation="90"/>
    </xf>
    <xf numFmtId="1" fontId="5" fillId="40" borderId="75" xfId="0" applyNumberFormat="1" applyFont="1" applyFill="1" applyBorder="1" applyAlignment="1">
      <alignment horizontal="center" vertical="center" wrapText="1"/>
    </xf>
    <xf numFmtId="1" fontId="5" fillId="40" borderId="22" xfId="0" applyNumberFormat="1" applyFont="1" applyFill="1" applyBorder="1" applyAlignment="1">
      <alignment horizontal="center" vertical="center" wrapText="1"/>
    </xf>
    <xf numFmtId="1" fontId="5" fillId="36" borderId="75" xfId="0" applyNumberFormat="1" applyFont="1" applyFill="1" applyBorder="1" applyAlignment="1">
      <alignment horizontal="center" vertical="center" wrapText="1"/>
    </xf>
    <xf numFmtId="1" fontId="5" fillId="36" borderId="22" xfId="0" applyNumberFormat="1" applyFont="1" applyFill="1" applyBorder="1" applyAlignment="1">
      <alignment horizontal="center" vertical="center" wrapText="1"/>
    </xf>
    <xf numFmtId="0" fontId="10" fillId="0" borderId="0" xfId="0" applyFont="1" applyFill="1" applyBorder="1" applyAlignment="1">
      <alignment vertical="top" wrapText="1"/>
    </xf>
    <xf numFmtId="1" fontId="5" fillId="37" borderId="75" xfId="0" applyNumberFormat="1" applyFont="1" applyFill="1" applyBorder="1" applyAlignment="1">
      <alignment horizontal="center" vertical="center" wrapText="1"/>
    </xf>
    <xf numFmtId="1" fontId="5" fillId="37" borderId="22" xfId="0" applyNumberFormat="1" applyFont="1" applyFill="1" applyBorder="1" applyAlignment="1">
      <alignment horizontal="center" vertical="center" wrapText="1"/>
    </xf>
    <xf numFmtId="1" fontId="5" fillId="39" borderId="75" xfId="0" applyNumberFormat="1" applyFont="1" applyFill="1" applyBorder="1" applyAlignment="1">
      <alignment horizontal="center" vertical="center" wrapText="1"/>
    </xf>
    <xf numFmtId="1" fontId="5" fillId="39" borderId="22" xfId="0" applyNumberFormat="1" applyFont="1" applyFill="1" applyBorder="1" applyAlignment="1">
      <alignment horizontal="center" vertical="center" wrapText="1"/>
    </xf>
    <xf numFmtId="1" fontId="5" fillId="35" borderId="69" xfId="0" applyNumberFormat="1" applyFont="1" applyFill="1" applyBorder="1" applyAlignment="1">
      <alignment horizontal="center" vertical="center" wrapText="1"/>
    </xf>
    <xf numFmtId="1" fontId="5" fillId="35" borderId="0" xfId="0" applyNumberFormat="1" applyFont="1" applyFill="1" applyBorder="1" applyAlignment="1">
      <alignment horizontal="center" vertical="center" wrapText="1"/>
    </xf>
    <xf numFmtId="3" fontId="5" fillId="35" borderId="70" xfId="0" applyNumberFormat="1" applyFont="1" applyFill="1" applyBorder="1" applyAlignment="1">
      <alignment horizontal="center" vertical="center" wrapText="1"/>
    </xf>
    <xf numFmtId="1" fontId="5" fillId="36" borderId="101" xfId="0" applyNumberFormat="1" applyFont="1" applyFill="1" applyBorder="1" applyAlignment="1">
      <alignment horizontal="center" vertical="center" wrapText="1"/>
    </xf>
    <xf numFmtId="1" fontId="5" fillId="36" borderId="51" xfId="0" applyNumberFormat="1" applyFont="1" applyFill="1" applyBorder="1" applyAlignment="1">
      <alignment horizontal="center" vertical="center" wrapText="1"/>
    </xf>
    <xf numFmtId="1" fontId="5" fillId="36" borderId="100" xfId="0" applyNumberFormat="1" applyFont="1" applyFill="1" applyBorder="1" applyAlignment="1">
      <alignment horizontal="center" vertical="center" wrapText="1"/>
    </xf>
    <xf numFmtId="1" fontId="5" fillId="36" borderId="50" xfId="0" applyNumberFormat="1" applyFont="1" applyFill="1" applyBorder="1" applyAlignment="1">
      <alignment horizontal="center" vertical="center" wrapText="1"/>
    </xf>
    <xf numFmtId="1" fontId="5" fillId="34" borderId="99" xfId="0" applyNumberFormat="1" applyFont="1" applyFill="1" applyBorder="1" applyAlignment="1">
      <alignment horizontal="center" vertical="center" wrapText="1"/>
    </xf>
    <xf numFmtId="1" fontId="5" fillId="34" borderId="98" xfId="0" applyNumberFormat="1" applyFont="1" applyFill="1" applyBorder="1" applyAlignment="1">
      <alignment horizontal="center" vertical="center" wrapText="1"/>
    </xf>
    <xf numFmtId="1" fontId="5" fillId="37" borderId="68" xfId="0" applyNumberFormat="1" applyFont="1" applyFill="1" applyBorder="1" applyAlignment="1">
      <alignment horizontal="center" vertical="center" wrapText="1"/>
    </xf>
    <xf numFmtId="1" fontId="5" fillId="37" borderId="17" xfId="0" applyNumberFormat="1" applyFont="1" applyFill="1" applyBorder="1" applyAlignment="1">
      <alignment horizontal="center" vertical="center" wrapText="1"/>
    </xf>
    <xf numFmtId="1" fontId="5" fillId="37" borderId="69" xfId="0" applyNumberFormat="1" applyFont="1" applyFill="1" applyBorder="1" applyAlignment="1">
      <alignment horizontal="center" vertical="center" wrapText="1"/>
    </xf>
    <xf numFmtId="1" fontId="5" fillId="37" borderId="24" xfId="0" applyNumberFormat="1" applyFont="1" applyFill="1" applyBorder="1" applyAlignment="1">
      <alignment horizontal="center" vertical="center" wrapText="1"/>
    </xf>
    <xf numFmtId="1" fontId="5" fillId="37" borderId="66" xfId="0" applyNumberFormat="1" applyFont="1" applyFill="1" applyBorder="1" applyAlignment="1">
      <alignment horizontal="center" vertical="center" wrapText="1"/>
    </xf>
    <xf numFmtId="1" fontId="5" fillId="37" borderId="20" xfId="0" applyNumberFormat="1" applyFont="1" applyFill="1" applyBorder="1" applyAlignment="1">
      <alignment horizontal="center" vertical="center" wrapText="1"/>
    </xf>
    <xf numFmtId="1" fontId="5" fillId="39" borderId="68" xfId="0" applyNumberFormat="1" applyFont="1" applyFill="1" applyBorder="1" applyAlignment="1">
      <alignment horizontal="center" vertical="center" wrapText="1"/>
    </xf>
    <xf numFmtId="1" fontId="5" fillId="39" borderId="17" xfId="0" applyNumberFormat="1" applyFont="1" applyFill="1" applyBorder="1" applyAlignment="1">
      <alignment horizontal="center" vertical="center" wrapText="1"/>
    </xf>
    <xf numFmtId="1" fontId="5" fillId="39" borderId="69" xfId="0" applyNumberFormat="1" applyFont="1" applyFill="1" applyBorder="1" applyAlignment="1">
      <alignment horizontal="center" vertical="center" wrapText="1"/>
    </xf>
    <xf numFmtId="1" fontId="5" fillId="39" borderId="24" xfId="0" applyNumberFormat="1" applyFont="1" applyFill="1" applyBorder="1" applyAlignment="1">
      <alignment horizontal="center" vertical="center" wrapText="1"/>
    </xf>
    <xf numFmtId="1" fontId="5" fillId="39" borderId="66" xfId="0" applyNumberFormat="1" applyFont="1" applyFill="1" applyBorder="1" applyAlignment="1">
      <alignment horizontal="center" vertical="center" wrapText="1"/>
    </xf>
    <xf numFmtId="1" fontId="5" fillId="39" borderId="20" xfId="0" applyNumberFormat="1" applyFont="1" applyFill="1" applyBorder="1" applyAlignment="1">
      <alignment horizontal="center" vertical="center" wrapText="1"/>
    </xf>
    <xf numFmtId="0" fontId="13" fillId="0" borderId="0" xfId="0" applyFont="1" applyFill="1" applyBorder="1" applyAlignment="1">
      <alignment vertical="top"/>
    </xf>
    <xf numFmtId="1" fontId="5" fillId="34" borderId="80" xfId="0" applyNumberFormat="1" applyFont="1" applyFill="1" applyBorder="1" applyAlignment="1">
      <alignment horizontal="center" vertical="center" wrapText="1"/>
    </xf>
    <xf numFmtId="1" fontId="5" fillId="34" borderId="64" xfId="0" applyNumberFormat="1" applyFont="1" applyFill="1" applyBorder="1" applyAlignment="1">
      <alignment horizontal="center" vertical="center" wrapText="1"/>
    </xf>
    <xf numFmtId="1" fontId="5" fillId="34" borderId="69" xfId="0" applyNumberFormat="1" applyFont="1" applyFill="1" applyBorder="1" applyAlignment="1">
      <alignment horizontal="center" vertical="center" wrapText="1"/>
    </xf>
    <xf numFmtId="1" fontId="5" fillId="34" borderId="24" xfId="0" applyNumberFormat="1" applyFont="1" applyFill="1" applyBorder="1" applyAlignment="1">
      <alignment horizontal="center" vertical="center" wrapText="1"/>
    </xf>
    <xf numFmtId="1" fontId="5" fillId="34" borderId="66" xfId="0" applyNumberFormat="1" applyFont="1" applyFill="1" applyBorder="1" applyAlignment="1">
      <alignment horizontal="center" vertical="center" wrapText="1"/>
    </xf>
    <xf numFmtId="1" fontId="5" fillId="34" borderId="20" xfId="0" applyNumberFormat="1" applyFont="1" applyFill="1" applyBorder="1" applyAlignment="1">
      <alignment horizontal="center" vertical="center" wrapText="1"/>
    </xf>
    <xf numFmtId="0" fontId="4" fillId="0" borderId="59" xfId="0" applyFont="1" applyBorder="1" applyAlignment="1">
      <alignment horizontal="center" vertical="center" textRotation="90"/>
    </xf>
    <xf numFmtId="0" fontId="4" fillId="0" borderId="109" xfId="0" applyFont="1" applyBorder="1" applyAlignment="1">
      <alignment horizontal="center" vertical="center" textRotation="90"/>
    </xf>
    <xf numFmtId="0" fontId="4" fillId="0" borderId="56" xfId="0" applyFont="1" applyBorder="1" applyAlignment="1">
      <alignment horizontal="center" vertical="center" textRotation="90"/>
    </xf>
    <xf numFmtId="0" fontId="4" fillId="0" borderId="60" xfId="0" applyFont="1" applyBorder="1" applyAlignment="1">
      <alignment horizontal="center" vertical="center" textRotation="90"/>
    </xf>
    <xf numFmtId="0" fontId="3" fillId="0" borderId="18" xfId="0" applyFont="1" applyBorder="1" applyAlignment="1">
      <alignment horizontal="center" vertical="center" textRotation="90" wrapText="1"/>
    </xf>
    <xf numFmtId="1" fontId="5" fillId="34" borderId="123" xfId="0" applyNumberFormat="1" applyFont="1" applyFill="1" applyBorder="1" applyAlignment="1">
      <alignment horizontal="center" vertical="center" wrapText="1"/>
    </xf>
    <xf numFmtId="1" fontId="5" fillId="37" borderId="100" xfId="0" applyNumberFormat="1" applyFont="1" applyFill="1" applyBorder="1" applyAlignment="1">
      <alignment horizontal="center" vertical="center" wrapText="1"/>
    </xf>
    <xf numFmtId="1" fontId="5" fillId="37" borderId="28" xfId="0" applyNumberFormat="1" applyFont="1" applyFill="1" applyBorder="1" applyAlignment="1">
      <alignment horizontal="center" vertical="center" wrapText="1"/>
    </xf>
    <xf numFmtId="1" fontId="5" fillId="37" borderId="50" xfId="0" applyNumberFormat="1" applyFont="1" applyFill="1" applyBorder="1" applyAlignment="1">
      <alignment horizontal="center" vertical="center" wrapText="1"/>
    </xf>
    <xf numFmtId="1" fontId="5" fillId="42" borderId="119" xfId="0" applyNumberFormat="1" applyFont="1" applyFill="1" applyBorder="1" applyAlignment="1">
      <alignment horizontal="center" vertical="center" wrapText="1"/>
    </xf>
    <xf numFmtId="1" fontId="5" fillId="42" borderId="14" xfId="0" applyNumberFormat="1" applyFont="1" applyFill="1" applyBorder="1" applyAlignment="1">
      <alignment horizontal="center" vertical="center" wrapText="1"/>
    </xf>
    <xf numFmtId="1" fontId="5" fillId="42" borderId="30" xfId="0" applyNumberFormat="1" applyFont="1" applyFill="1" applyBorder="1" applyAlignment="1">
      <alignment horizontal="center" vertical="center" wrapText="1"/>
    </xf>
    <xf numFmtId="0" fontId="10" fillId="0" borderId="0" xfId="0" applyFont="1" applyFill="1" applyAlignment="1">
      <alignment horizontal="left" wrapText="1"/>
    </xf>
    <xf numFmtId="1" fontId="5" fillId="38" borderId="18" xfId="0" applyNumberFormat="1" applyFont="1" applyFill="1" applyBorder="1" applyAlignment="1">
      <alignment horizontal="center" vertical="center" wrapText="1"/>
    </xf>
    <xf numFmtId="1" fontId="5" fillId="38" borderId="13" xfId="0" applyNumberFormat="1" applyFont="1" applyFill="1" applyBorder="1" applyAlignment="1">
      <alignment horizontal="center" vertical="center" wrapText="1"/>
    </xf>
    <xf numFmtId="1" fontId="5" fillId="37" borderId="13" xfId="0" applyNumberFormat="1" applyFont="1" applyFill="1" applyBorder="1" applyAlignment="1">
      <alignment horizontal="center" vertical="center" wrapText="1"/>
    </xf>
    <xf numFmtId="3" fontId="0" fillId="42" borderId="14" xfId="0" applyNumberFormat="1" applyFont="1" applyFill="1" applyBorder="1" applyAlignment="1">
      <alignment vertical="center"/>
    </xf>
    <xf numFmtId="16" fontId="3" fillId="0" borderId="115" xfId="0" applyNumberFormat="1" applyFont="1" applyBorder="1" applyAlignment="1" quotePrefix="1">
      <alignment horizontal="center" vertical="center"/>
    </xf>
    <xf numFmtId="16" fontId="3" fillId="0" borderId="36" xfId="0" applyNumberFormat="1" applyFont="1" applyBorder="1" applyAlignment="1">
      <alignment horizontal="center" vertical="center"/>
    </xf>
    <xf numFmtId="16" fontId="3" fillId="0" borderId="47" xfId="0" applyNumberFormat="1" applyFont="1" applyBorder="1" applyAlignment="1">
      <alignment horizontal="center" vertical="center"/>
    </xf>
    <xf numFmtId="16" fontId="3" fillId="0" borderId="54" xfId="0" applyNumberFormat="1" applyFont="1" applyBorder="1" applyAlignment="1">
      <alignment horizontal="center" vertical="center"/>
    </xf>
    <xf numFmtId="0" fontId="3" fillId="0" borderId="23" xfId="0" applyFont="1" applyBorder="1" applyAlignment="1">
      <alignment horizontal="center"/>
    </xf>
    <xf numFmtId="0" fontId="3" fillId="0" borderId="24" xfId="0" applyFont="1" applyBorder="1" applyAlignment="1">
      <alignment horizontal="center"/>
    </xf>
    <xf numFmtId="16" fontId="4" fillId="0" borderId="46" xfId="0" applyNumberFormat="1" applyFont="1" applyBorder="1" applyAlignment="1">
      <alignment horizontal="center" vertical="center"/>
    </xf>
    <xf numFmtId="16" fontId="3" fillId="0" borderId="23" xfId="0" applyNumberFormat="1" applyFont="1" applyBorder="1" applyAlignment="1">
      <alignment horizontal="center" vertical="center" wrapText="1"/>
    </xf>
    <xf numFmtId="0" fontId="3" fillId="0" borderId="76" xfId="0" applyFont="1" applyBorder="1" applyAlignment="1">
      <alignment horizontal="center" vertical="center" textRotation="90" wrapText="1"/>
    </xf>
    <xf numFmtId="0" fontId="3" fillId="0" borderId="52" xfId="0" applyFont="1" applyBorder="1" applyAlignment="1">
      <alignment horizontal="center" vertical="center" textRotation="90" wrapText="1"/>
    </xf>
    <xf numFmtId="3" fontId="0" fillId="35" borderId="65" xfId="0" applyNumberFormat="1" applyFont="1" applyFill="1" applyBorder="1" applyAlignment="1">
      <alignment horizontal="center" vertical="center" wrapText="1"/>
    </xf>
    <xf numFmtId="3" fontId="0" fillId="35" borderId="67" xfId="0" applyNumberFormat="1" applyFont="1" applyFill="1" applyBorder="1" applyAlignment="1">
      <alignment horizontal="center" vertical="center" wrapText="1"/>
    </xf>
    <xf numFmtId="3" fontId="0" fillId="35" borderId="74" xfId="0" applyNumberFormat="1" applyFont="1" applyFill="1" applyBorder="1" applyAlignment="1">
      <alignment horizontal="center" vertical="center" wrapText="1"/>
    </xf>
    <xf numFmtId="3" fontId="0" fillId="35" borderId="63" xfId="0" applyNumberFormat="1" applyFont="1" applyFill="1" applyBorder="1" applyAlignment="1">
      <alignment horizontal="center" vertical="center" wrapText="1"/>
    </xf>
    <xf numFmtId="3" fontId="0" fillId="35" borderId="0" xfId="0" applyNumberFormat="1" applyFont="1" applyFill="1" applyBorder="1" applyAlignment="1">
      <alignment horizontal="center" vertical="center" wrapText="1"/>
    </xf>
    <xf numFmtId="16" fontId="3" fillId="0" borderId="92" xfId="0" applyNumberFormat="1" applyFont="1" applyBorder="1" applyAlignment="1">
      <alignment horizontal="center" vertical="center"/>
    </xf>
    <xf numFmtId="16" fontId="3" fillId="0" borderId="124" xfId="0" applyNumberFormat="1" applyFont="1" applyBorder="1" applyAlignment="1">
      <alignment horizontal="center" vertical="center"/>
    </xf>
    <xf numFmtId="1" fontId="5" fillId="38" borderId="90" xfId="0" applyNumberFormat="1" applyFont="1" applyFill="1" applyBorder="1" applyAlignment="1">
      <alignment horizontal="center" vertical="center" wrapText="1"/>
    </xf>
    <xf numFmtId="1" fontId="5" fillId="38" borderId="82"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1" fontId="8" fillId="34" borderId="93" xfId="0" applyNumberFormat="1" applyFont="1" applyFill="1" applyBorder="1" applyAlignment="1">
      <alignment horizontal="center" vertical="center" textRotation="90" wrapText="1"/>
    </xf>
    <xf numFmtId="1" fontId="8" fillId="34" borderId="94" xfId="0" applyNumberFormat="1" applyFont="1" applyFill="1" applyBorder="1" applyAlignment="1">
      <alignment horizontal="center" vertical="center" textRotation="90" wrapText="1"/>
    </xf>
    <xf numFmtId="1" fontId="8" fillId="34" borderId="82" xfId="0" applyNumberFormat="1" applyFont="1" applyFill="1" applyBorder="1" applyAlignment="1">
      <alignment horizontal="center" vertical="center" textRotation="90" wrapText="1"/>
    </xf>
    <xf numFmtId="3" fontId="5" fillId="35" borderId="62" xfId="0" applyNumberFormat="1" applyFont="1" applyFill="1" applyBorder="1" applyAlignment="1">
      <alignment horizontal="center" vertical="center" wrapText="1"/>
    </xf>
    <xf numFmtId="3" fontId="5" fillId="35" borderId="23" xfId="0" applyNumberFormat="1" applyFont="1" applyFill="1" applyBorder="1" applyAlignment="1">
      <alignment horizontal="center" vertical="center" wrapText="1"/>
    </xf>
    <xf numFmtId="3" fontId="5" fillId="35" borderId="73" xfId="0" applyNumberFormat="1" applyFont="1" applyFill="1" applyBorder="1" applyAlignment="1">
      <alignment horizontal="center" vertical="center" wrapText="1"/>
    </xf>
    <xf numFmtId="3" fontId="0" fillId="21" borderId="11" xfId="0" applyNumberFormat="1" applyFont="1" applyFill="1" applyBorder="1" applyAlignment="1">
      <alignment vertical="center"/>
    </xf>
    <xf numFmtId="3" fontId="0" fillId="21" borderId="0" xfId="0" applyNumberFormat="1" applyFont="1" applyFill="1" applyBorder="1" applyAlignment="1">
      <alignment vertical="center"/>
    </xf>
    <xf numFmtId="3" fontId="0" fillId="21" borderId="10" xfId="0" applyNumberFormat="1" applyFont="1" applyFill="1" applyBorder="1" applyAlignment="1">
      <alignment vertical="center"/>
    </xf>
    <xf numFmtId="3" fontId="0" fillId="42" borderId="11" xfId="0" applyNumberFormat="1" applyFont="1" applyFill="1" applyBorder="1" applyAlignment="1">
      <alignment vertical="center"/>
    </xf>
    <xf numFmtId="3" fontId="0" fillId="42" borderId="0" xfId="0" applyNumberFormat="1" applyFont="1" applyFill="1" applyBorder="1" applyAlignment="1">
      <alignment vertical="center"/>
    </xf>
    <xf numFmtId="3" fontId="0" fillId="42" borderId="10" xfId="0" applyNumberFormat="1" applyFont="1" applyFill="1" applyBorder="1" applyAlignment="1">
      <alignment vertical="center"/>
    </xf>
    <xf numFmtId="0" fontId="13" fillId="0" borderId="0" xfId="0" applyFont="1" applyAlignment="1">
      <alignment horizontal="left" vertical="top" wrapText="1"/>
    </xf>
    <xf numFmtId="0" fontId="4" fillId="0" borderId="80" xfId="0" applyFont="1" applyBorder="1" applyAlignment="1">
      <alignment horizontal="center" vertical="center" textRotation="90"/>
    </xf>
    <xf numFmtId="0" fontId="4" fillId="0" borderId="69" xfId="0" applyFont="1" applyBorder="1" applyAlignment="1">
      <alignment horizontal="center" vertical="center" textRotation="90"/>
    </xf>
    <xf numFmtId="0" fontId="4" fillId="0" borderId="70" xfId="0" applyFont="1" applyBorder="1" applyAlignment="1">
      <alignment horizontal="center" vertical="center" textRotation="90"/>
    </xf>
    <xf numFmtId="0" fontId="3" fillId="0" borderId="63" xfId="0" applyFont="1" applyBorder="1" applyAlignment="1">
      <alignment horizontal="center" vertical="center" textRotation="90"/>
    </xf>
    <xf numFmtId="0" fontId="3" fillId="0" borderId="0" xfId="0" applyFont="1" applyBorder="1" applyAlignment="1">
      <alignment horizontal="center" vertical="center" textRotation="90"/>
    </xf>
    <xf numFmtId="0" fontId="3" fillId="0" borderId="71" xfId="0" applyFont="1" applyBorder="1" applyAlignment="1">
      <alignment horizontal="center" vertical="center" textRotation="90"/>
    </xf>
    <xf numFmtId="0" fontId="5" fillId="38" borderId="90" xfId="0" applyFont="1" applyFill="1" applyBorder="1" applyAlignment="1">
      <alignment horizontal="center" vertical="center"/>
    </xf>
    <xf numFmtId="0" fontId="5" fillId="38" borderId="82" xfId="0" applyFont="1" applyFill="1" applyBorder="1" applyAlignment="1">
      <alignment horizontal="center" vertical="center"/>
    </xf>
    <xf numFmtId="1" fontId="8" fillId="34" borderId="93" xfId="0" applyNumberFormat="1" applyFont="1" applyFill="1" applyBorder="1" applyAlignment="1">
      <alignment horizontal="center" vertical="center" wrapText="1"/>
    </xf>
    <xf numFmtId="1" fontId="8" fillId="34" borderId="94" xfId="0" applyNumberFormat="1" applyFont="1" applyFill="1" applyBorder="1" applyAlignment="1">
      <alignment horizontal="center" vertical="center" wrapText="1"/>
    </xf>
    <xf numFmtId="1" fontId="8" fillId="34" borderId="82" xfId="0" applyNumberFormat="1" applyFont="1" applyFill="1" applyBorder="1" applyAlignment="1">
      <alignment horizontal="center" vertical="center" wrapText="1"/>
    </xf>
    <xf numFmtId="0" fontId="3" fillId="0" borderId="76" xfId="0" applyFont="1" applyBorder="1" applyAlignment="1">
      <alignment horizontal="center" vertical="center" textRotation="90"/>
    </xf>
    <xf numFmtId="0" fontId="3" fillId="0" borderId="14" xfId="0" applyFont="1" applyBorder="1" applyAlignment="1">
      <alignment horizontal="center" vertical="center" textRotation="90"/>
    </xf>
    <xf numFmtId="0" fontId="3" fillId="0" borderId="52" xfId="0" applyFont="1" applyBorder="1" applyAlignment="1">
      <alignment horizontal="center" vertical="center" textRotation="90"/>
    </xf>
    <xf numFmtId="0" fontId="3" fillId="0" borderId="14" xfId="0" applyNumberFormat="1" applyFont="1" applyBorder="1" applyAlignment="1" quotePrefix="1">
      <alignment horizontal="center" vertical="center" wrapText="1"/>
    </xf>
    <xf numFmtId="0" fontId="3" fillId="0" borderId="11" xfId="0" applyFont="1" applyBorder="1" applyAlignment="1">
      <alignment horizontal="center" vertical="center" textRotation="90"/>
    </xf>
    <xf numFmtId="0" fontId="4" fillId="0" borderId="14" xfId="0" applyFont="1" applyBorder="1" applyAlignment="1">
      <alignment horizontal="center" vertical="center" textRotation="90"/>
    </xf>
    <xf numFmtId="0" fontId="5" fillId="37" borderId="84" xfId="0" applyFont="1" applyFill="1" applyBorder="1" applyAlignment="1">
      <alignment horizontal="center" vertical="center"/>
    </xf>
    <xf numFmtId="0" fontId="5" fillId="37" borderId="89" xfId="0" applyFont="1" applyFill="1" applyBorder="1" applyAlignment="1">
      <alignment horizontal="center" vertical="center"/>
    </xf>
    <xf numFmtId="16" fontId="4" fillId="0" borderId="69" xfId="0" applyNumberFormat="1" applyFont="1" applyBorder="1" applyAlignment="1">
      <alignment horizontal="center" vertical="center"/>
    </xf>
    <xf numFmtId="16" fontId="4" fillId="0" borderId="0" xfId="0" applyNumberFormat="1" applyFont="1" applyBorder="1" applyAlignment="1">
      <alignment horizontal="center" vertical="center"/>
    </xf>
    <xf numFmtId="16" fontId="3" fillId="0" borderId="0" xfId="0" applyNumberFormat="1" applyFont="1" applyBorder="1" applyAlignment="1">
      <alignment horizontal="center" vertical="center" wrapText="1"/>
    </xf>
    <xf numFmtId="16" fontId="3" fillId="0" borderId="69" xfId="0" applyNumberFormat="1" applyFont="1" applyBorder="1" applyAlignment="1" quotePrefix="1">
      <alignment horizontal="center" vertical="center"/>
    </xf>
    <xf numFmtId="16" fontId="3" fillId="0" borderId="0" xfId="0" applyNumberFormat="1" applyFont="1" applyBorder="1" applyAlignment="1" quotePrefix="1">
      <alignment horizontal="center" vertical="center"/>
    </xf>
    <xf numFmtId="16" fontId="3" fillId="0" borderId="104" xfId="0" applyNumberFormat="1" applyFont="1" applyBorder="1" applyAlignment="1" quotePrefix="1">
      <alignment horizontal="center" vertical="center"/>
    </xf>
    <xf numFmtId="16" fontId="3" fillId="0" borderId="122" xfId="0" applyNumberFormat="1" applyFont="1" applyBorder="1" applyAlignment="1">
      <alignment horizontal="center" vertical="center" wrapText="1"/>
    </xf>
    <xf numFmtId="16" fontId="3" fillId="0" borderId="10" xfId="0" applyNumberFormat="1" applyFont="1" applyBorder="1" applyAlignment="1">
      <alignment horizontal="center" vertical="center" wrapText="1"/>
    </xf>
    <xf numFmtId="16" fontId="3" fillId="0" borderId="35" xfId="0" applyNumberFormat="1" applyFont="1" applyBorder="1" applyAlignment="1">
      <alignment horizontal="center" vertical="center" wrapText="1"/>
    </xf>
    <xf numFmtId="16" fontId="3" fillId="0" borderId="105" xfId="0" applyNumberFormat="1" applyFont="1" applyBorder="1" applyAlignment="1" quotePrefix="1">
      <alignment horizontal="center" vertical="center"/>
    </xf>
    <xf numFmtId="16" fontId="3" fillId="0" borderId="106" xfId="0" applyNumberFormat="1" applyFont="1" applyBorder="1" applyAlignment="1">
      <alignment horizontal="center" vertical="center"/>
    </xf>
    <xf numFmtId="16" fontId="4" fillId="0" borderId="104" xfId="0" applyNumberFormat="1" applyFont="1" applyBorder="1" applyAlignment="1">
      <alignment horizontal="center" vertical="center"/>
    </xf>
    <xf numFmtId="16" fontId="4" fillId="0" borderId="57" xfId="0" applyNumberFormat="1" applyFont="1" applyBorder="1" applyAlignment="1">
      <alignment horizontal="center" vertical="center"/>
    </xf>
    <xf numFmtId="0" fontId="4" fillId="0" borderId="0" xfId="0" applyFont="1" applyBorder="1" applyAlignment="1">
      <alignment vertical="center"/>
    </xf>
    <xf numFmtId="1" fontId="8" fillId="34" borderId="63" xfId="0" applyNumberFormat="1" applyFont="1" applyFill="1" applyBorder="1" applyAlignment="1">
      <alignment horizontal="center" vertical="center" wrapText="1"/>
    </xf>
    <xf numFmtId="1" fontId="8" fillId="34" borderId="13" xfId="0" applyNumberFormat="1" applyFont="1" applyFill="1" applyBorder="1" applyAlignment="1">
      <alignment horizontal="center" vertical="center" wrapText="1"/>
    </xf>
    <xf numFmtId="1" fontId="5" fillId="38" borderId="69" xfId="0" applyNumberFormat="1" applyFont="1" applyFill="1" applyBorder="1" applyAlignment="1">
      <alignment horizontal="center" vertical="center" wrapText="1"/>
    </xf>
    <xf numFmtId="1" fontId="5" fillId="38" borderId="0" xfId="0" applyNumberFormat="1" applyFont="1" applyFill="1" applyBorder="1" applyAlignment="1">
      <alignment horizontal="center" vertical="center" wrapText="1"/>
    </xf>
    <xf numFmtId="1" fontId="5" fillId="38" borderId="24" xfId="0" applyNumberFormat="1" applyFont="1" applyFill="1" applyBorder="1" applyAlignment="1">
      <alignment horizontal="center" vertical="center" wrapText="1"/>
    </xf>
    <xf numFmtId="1" fontId="5" fillId="38" borderId="70" xfId="0" applyNumberFormat="1" applyFont="1" applyFill="1" applyBorder="1" applyAlignment="1">
      <alignment horizontal="center" vertical="center" wrapText="1"/>
    </xf>
    <xf numFmtId="1" fontId="5" fillId="38" borderId="71" xfId="0" applyNumberFormat="1" applyFont="1" applyFill="1" applyBorder="1" applyAlignment="1">
      <alignment horizontal="center" vertical="center" wrapText="1"/>
    </xf>
    <xf numFmtId="1" fontId="5" fillId="38" borderId="72" xfId="0" applyNumberFormat="1" applyFont="1" applyFill="1" applyBorder="1" applyAlignment="1">
      <alignment horizontal="center" vertical="center" wrapText="1"/>
    </xf>
    <xf numFmtId="1" fontId="8" fillId="34" borderId="98" xfId="0" applyNumberFormat="1" applyFont="1" applyFill="1" applyBorder="1" applyAlignment="1">
      <alignment horizontal="center" vertical="center" wrapText="1"/>
    </xf>
    <xf numFmtId="1" fontId="5" fillId="44" borderId="75" xfId="0" applyNumberFormat="1" applyFont="1" applyFill="1" applyBorder="1" applyAlignment="1">
      <alignment horizontal="center" vertical="center" wrapText="1"/>
    </xf>
    <xf numFmtId="1" fontId="5" fillId="44" borderId="22" xfId="0" applyNumberFormat="1" applyFont="1" applyFill="1" applyBorder="1" applyAlignment="1">
      <alignment horizontal="center" vertical="center" wrapText="1"/>
    </xf>
    <xf numFmtId="0" fontId="13" fillId="0" borderId="0" xfId="0" applyFont="1" applyFill="1" applyBorder="1" applyAlignment="1">
      <alignment vertical="top" wrapText="1"/>
    </xf>
    <xf numFmtId="1" fontId="5" fillId="36" borderId="66" xfId="0" applyNumberFormat="1" applyFont="1" applyFill="1" applyBorder="1" applyAlignment="1">
      <alignment horizontal="center" vertical="center" wrapText="1"/>
    </xf>
    <xf numFmtId="1" fontId="5" fillId="36" borderId="20" xfId="0" applyNumberFormat="1" applyFont="1" applyFill="1" applyBorder="1" applyAlignment="1">
      <alignment horizontal="center" vertical="center" wrapText="1"/>
    </xf>
    <xf numFmtId="3" fontId="0" fillId="24" borderId="11" xfId="0" applyNumberFormat="1" applyFont="1" applyFill="1" applyBorder="1" applyAlignment="1">
      <alignment vertical="center"/>
    </xf>
    <xf numFmtId="3" fontId="0" fillId="24" borderId="0" xfId="0" applyNumberFormat="1" applyFont="1" applyFill="1" applyBorder="1" applyAlignment="1">
      <alignment vertical="center"/>
    </xf>
    <xf numFmtId="3" fontId="0" fillId="24" borderId="10" xfId="0" applyNumberFormat="1" applyFont="1" applyFill="1" applyBorder="1" applyAlignment="1">
      <alignment vertical="center"/>
    </xf>
    <xf numFmtId="1" fontId="5" fillId="34" borderId="75" xfId="0" applyNumberFormat="1" applyFont="1" applyFill="1" applyBorder="1" applyAlignment="1">
      <alignment horizontal="center" vertical="center" wrapText="1"/>
    </xf>
    <xf numFmtId="1" fontId="5" fillId="34" borderId="22" xfId="0" applyNumberFormat="1" applyFont="1" applyFill="1" applyBorder="1" applyAlignment="1">
      <alignment horizontal="center" vertical="center" wrapText="1"/>
    </xf>
    <xf numFmtId="1" fontId="5" fillId="44" borderId="99" xfId="0" applyNumberFormat="1" applyFont="1" applyFill="1" applyBorder="1" applyAlignment="1">
      <alignment horizontal="center" vertical="center" wrapText="1"/>
    </xf>
    <xf numFmtId="1" fontId="5" fillId="44" borderId="98" xfId="0" applyNumberFormat="1" applyFont="1" applyFill="1" applyBorder="1" applyAlignment="1">
      <alignment horizontal="center" vertical="center" wrapText="1"/>
    </xf>
    <xf numFmtId="0" fontId="4" fillId="0" borderId="63" xfId="0" applyFont="1" applyBorder="1" applyAlignment="1">
      <alignment horizontal="center" vertical="center" textRotation="90"/>
    </xf>
    <xf numFmtId="0" fontId="4" fillId="0" borderId="0" xfId="0" applyFont="1" applyBorder="1" applyAlignment="1">
      <alignment horizontal="center" vertical="center" textRotation="90"/>
    </xf>
    <xf numFmtId="3" fontId="5" fillId="35" borderId="125" xfId="0" applyNumberFormat="1" applyFont="1" applyFill="1" applyBorder="1" applyAlignment="1">
      <alignment horizontal="center" vertical="center" wrapText="1"/>
    </xf>
    <xf numFmtId="3" fontId="5" fillId="35" borderId="126" xfId="0" applyNumberFormat="1" applyFont="1" applyFill="1" applyBorder="1" applyAlignment="1">
      <alignment horizontal="center" vertical="center" wrapText="1"/>
    </xf>
    <xf numFmtId="0" fontId="5" fillId="34" borderId="33"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103" xfId="0" applyFont="1" applyFill="1" applyBorder="1" applyAlignment="1">
      <alignment horizontal="center" vertical="center"/>
    </xf>
    <xf numFmtId="0" fontId="5" fillId="37" borderId="17" xfId="0" applyFont="1" applyFill="1" applyBorder="1" applyAlignment="1">
      <alignment horizontal="center" vertical="center"/>
    </xf>
    <xf numFmtId="0" fontId="5" fillId="37" borderId="24" xfId="0" applyFont="1" applyFill="1" applyBorder="1" applyAlignment="1">
      <alignment horizontal="center" vertical="center"/>
    </xf>
    <xf numFmtId="0" fontId="5" fillId="37" borderId="20"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27"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71" xfId="0" applyFont="1" applyFill="1" applyBorder="1" applyAlignment="1">
      <alignment horizontal="center" vertical="center"/>
    </xf>
    <xf numFmtId="0" fontId="3" fillId="0" borderId="76" xfId="0" applyNumberFormat="1" applyFont="1" applyBorder="1" applyAlignment="1" quotePrefix="1">
      <alignment horizontal="center" vertical="center" wrapText="1"/>
    </xf>
    <xf numFmtId="0" fontId="3" fillId="0" borderId="127" xfId="0" applyFont="1" applyBorder="1" applyAlignment="1">
      <alignment horizontal="center" vertical="center" textRotation="90"/>
    </xf>
    <xf numFmtId="0" fontId="3" fillId="0" borderId="104" xfId="0" applyFont="1" applyBorder="1" applyAlignment="1">
      <alignment horizontal="center" vertical="center" textRotation="90"/>
    </xf>
    <xf numFmtId="0" fontId="3" fillId="0" borderId="105" xfId="0" applyFont="1" applyBorder="1" applyAlignment="1">
      <alignment horizontal="center" vertical="center" textRotation="90"/>
    </xf>
    <xf numFmtId="0" fontId="4" fillId="0" borderId="76" xfId="0" applyFont="1" applyBorder="1" applyAlignment="1">
      <alignment horizontal="center" vertical="center" textRotation="90"/>
    </xf>
    <xf numFmtId="0" fontId="5" fillId="34" borderId="80" xfId="0" applyFont="1" applyFill="1" applyBorder="1" applyAlignment="1">
      <alignment horizontal="center" vertical="center"/>
    </xf>
    <xf numFmtId="0" fontId="5" fillId="34" borderId="76" xfId="0" applyFont="1" applyFill="1" applyBorder="1" applyAlignment="1">
      <alignment horizontal="center" vertical="center"/>
    </xf>
    <xf numFmtId="0" fontId="5" fillId="34" borderId="128" xfId="0" applyFont="1" applyFill="1" applyBorder="1" applyAlignment="1">
      <alignment horizontal="center" vertical="center"/>
    </xf>
    <xf numFmtId="0" fontId="5" fillId="34" borderId="79" xfId="0" applyFont="1" applyFill="1" applyBorder="1" applyAlignment="1">
      <alignment horizontal="center" vertical="center"/>
    </xf>
    <xf numFmtId="0" fontId="5" fillId="34" borderId="91" xfId="0" applyFont="1" applyFill="1" applyBorder="1" applyAlignment="1">
      <alignment horizontal="center" vertical="center"/>
    </xf>
    <xf numFmtId="0" fontId="5" fillId="37" borderId="18" xfId="0" applyFont="1" applyFill="1" applyBorder="1" applyAlignment="1">
      <alignment horizontal="center" vertical="center"/>
    </xf>
    <xf numFmtId="0" fontId="5" fillId="37" borderId="0" xfId="0" applyFont="1" applyFill="1" applyBorder="1" applyAlignment="1">
      <alignment horizontal="center" vertical="center"/>
    </xf>
    <xf numFmtId="0" fontId="5" fillId="37" borderId="71" xfId="0" applyFont="1" applyFill="1" applyBorder="1" applyAlignment="1">
      <alignment horizontal="center" vertical="center"/>
    </xf>
    <xf numFmtId="16" fontId="3" fillId="0" borderId="121" xfId="0" applyNumberFormat="1" applyFont="1" applyBorder="1" applyAlignment="1">
      <alignment horizontal="center" vertical="center" wrapText="1"/>
    </xf>
    <xf numFmtId="16" fontId="3" fillId="0" borderId="107" xfId="0" applyNumberFormat="1" applyFont="1" applyBorder="1" applyAlignment="1">
      <alignment horizontal="center" vertical="center" wrapText="1"/>
    </xf>
    <xf numFmtId="16" fontId="4" fillId="0" borderId="79" xfId="0" applyNumberFormat="1" applyFont="1" applyBorder="1" applyAlignment="1">
      <alignment horizontal="center" vertical="center" wrapText="1"/>
    </xf>
    <xf numFmtId="16" fontId="4" fillId="0" borderId="35" xfId="0" applyNumberFormat="1" applyFont="1" applyBorder="1" applyAlignment="1">
      <alignment horizontal="center" vertical="center" wrapText="1"/>
    </xf>
    <xf numFmtId="16" fontId="3" fillId="0" borderId="79" xfId="0" applyNumberFormat="1" applyFont="1" applyBorder="1" applyAlignment="1">
      <alignment horizontal="center" vertical="center" wrapText="1"/>
    </xf>
    <xf numFmtId="16" fontId="3" fillId="0" borderId="79" xfId="0" applyNumberFormat="1" applyFont="1" applyBorder="1" applyAlignment="1" quotePrefix="1">
      <alignment horizontal="center" vertical="center" wrapText="1"/>
    </xf>
    <xf numFmtId="16" fontId="3" fillId="0" borderId="35" xfId="0" applyNumberFormat="1" applyFont="1" applyBorder="1" applyAlignment="1" quotePrefix="1">
      <alignment horizontal="center" vertical="center" wrapText="1"/>
    </xf>
    <xf numFmtId="16" fontId="3" fillId="0" borderId="105" xfId="0" applyNumberFormat="1" applyFont="1" applyBorder="1" applyAlignment="1">
      <alignment horizontal="center" vertical="center" wrapText="1"/>
    </xf>
    <xf numFmtId="16" fontId="4" fillId="0" borderId="69" xfId="0" applyNumberFormat="1" applyFont="1" applyBorder="1" applyAlignment="1">
      <alignment horizontal="center" vertical="center" wrapText="1"/>
    </xf>
    <xf numFmtId="16" fontId="4" fillId="0" borderId="0" xfId="0" applyNumberFormat="1" applyFont="1" applyBorder="1" applyAlignment="1">
      <alignment horizontal="center" vertical="center" wrapText="1"/>
    </xf>
    <xf numFmtId="16" fontId="4" fillId="0" borderId="104" xfId="0" applyNumberFormat="1" applyFont="1" applyBorder="1" applyAlignment="1">
      <alignment horizontal="center" vertical="center" wrapText="1"/>
    </xf>
    <xf numFmtId="0" fontId="3" fillId="0" borderId="79" xfId="0" applyFont="1" applyBorder="1" applyAlignment="1">
      <alignment horizontal="center"/>
    </xf>
    <xf numFmtId="0" fontId="3" fillId="0" borderId="102" xfId="0" applyFont="1" applyBorder="1" applyAlignment="1">
      <alignment horizontal="center"/>
    </xf>
    <xf numFmtId="16" fontId="3" fillId="0" borderId="107" xfId="0" applyNumberFormat="1" applyFont="1" applyBorder="1" applyAlignment="1" quotePrefix="1">
      <alignment horizontal="center" vertical="center"/>
    </xf>
    <xf numFmtId="0" fontId="4" fillId="0" borderId="129" xfId="0" applyFont="1" applyBorder="1" applyAlignment="1">
      <alignment horizontal="center"/>
    </xf>
    <xf numFmtId="0" fontId="4" fillId="0" borderId="130" xfId="0" applyFont="1" applyBorder="1" applyAlignment="1">
      <alignment horizontal="center"/>
    </xf>
    <xf numFmtId="0" fontId="4" fillId="0" borderId="131" xfId="0" applyFont="1" applyBorder="1" applyAlignment="1">
      <alignment horizontal="center"/>
    </xf>
    <xf numFmtId="3" fontId="0" fillId="21" borderId="14"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000000"/>
      </a:dk2>
      <a:lt2>
        <a:srgbClr val="FFFFFF"/>
      </a:lt2>
      <a:accent1>
        <a:srgbClr val="0000FF"/>
      </a:accent1>
      <a:accent2>
        <a:srgbClr val="00FF00"/>
      </a:accent2>
      <a:accent3>
        <a:srgbClr val="FF9900"/>
      </a:accent3>
      <a:accent4>
        <a:srgbClr val="CC99FF"/>
      </a:accent4>
      <a:accent5>
        <a:srgbClr val="FF99CC"/>
      </a:accent5>
      <a:accent6>
        <a:srgbClr val="99CC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9"/>
  <sheetViews>
    <sheetView zoomScalePageLayoutView="0" workbookViewId="0" topLeftCell="A1">
      <selection activeCell="A1" sqref="A1"/>
    </sheetView>
  </sheetViews>
  <sheetFormatPr defaultColWidth="9.140625" defaultRowHeight="12.75"/>
  <sheetData>
    <row r="1" ht="12.75">
      <c r="A1" s="131" t="s">
        <v>341</v>
      </c>
    </row>
    <row r="2" ht="12.75">
      <c r="A2" s="75" t="s">
        <v>342</v>
      </c>
    </row>
    <row r="3" ht="12.75">
      <c r="A3" s="75" t="s">
        <v>343</v>
      </c>
    </row>
    <row r="5" spans="1:2" ht="12.75">
      <c r="A5" s="130">
        <v>11</v>
      </c>
      <c r="B5" s="5" t="s">
        <v>297</v>
      </c>
    </row>
    <row r="6" spans="1:2" ht="12.75">
      <c r="A6" s="130">
        <v>12</v>
      </c>
      <c r="B6" s="5" t="s">
        <v>298</v>
      </c>
    </row>
    <row r="7" spans="1:2" ht="12.75">
      <c r="A7" s="130">
        <v>14</v>
      </c>
      <c r="B7" s="5" t="s">
        <v>299</v>
      </c>
    </row>
    <row r="8" spans="1:2" ht="12.75">
      <c r="A8" s="130">
        <v>16</v>
      </c>
      <c r="B8" s="5" t="s">
        <v>300</v>
      </c>
    </row>
    <row r="9" spans="1:2" ht="12.75">
      <c r="A9" s="130">
        <v>17</v>
      </c>
      <c r="B9" s="5" t="s">
        <v>301</v>
      </c>
    </row>
    <row r="10" spans="1:2" ht="12.75">
      <c r="A10" s="130">
        <v>13</v>
      </c>
      <c r="B10" s="5" t="s">
        <v>296</v>
      </c>
    </row>
    <row r="11" spans="1:2" ht="12.75">
      <c r="A11" s="130">
        <v>18</v>
      </c>
      <c r="B11" s="5" t="s">
        <v>302</v>
      </c>
    </row>
    <row r="12" spans="1:2" ht="12.75">
      <c r="A12" s="130">
        <v>15</v>
      </c>
      <c r="B12" s="5" t="s">
        <v>303</v>
      </c>
    </row>
    <row r="13" spans="1:2" ht="12.75">
      <c r="A13" s="130">
        <v>19</v>
      </c>
      <c r="B13" s="5" t="s">
        <v>304</v>
      </c>
    </row>
    <row r="14" spans="1:2" ht="12.75">
      <c r="A14" s="5">
        <v>21</v>
      </c>
      <c r="B14" s="5" t="s">
        <v>333</v>
      </c>
    </row>
    <row r="15" spans="1:2" ht="12.75">
      <c r="A15" s="5">
        <v>22</v>
      </c>
      <c r="B15" s="5" t="s">
        <v>334</v>
      </c>
    </row>
    <row r="16" spans="1:2" ht="12.75">
      <c r="A16" s="5">
        <v>23</v>
      </c>
      <c r="B16" s="5" t="s">
        <v>336</v>
      </c>
    </row>
    <row r="17" spans="1:2" ht="12.75">
      <c r="A17" s="130">
        <v>24</v>
      </c>
      <c r="B17" s="5" t="s">
        <v>337</v>
      </c>
    </row>
    <row r="18" spans="1:2" ht="12.75">
      <c r="A18" s="130">
        <v>25</v>
      </c>
      <c r="B18" s="5" t="s">
        <v>335</v>
      </c>
    </row>
    <row r="19" spans="1:2" ht="12.75">
      <c r="A19" s="130">
        <v>26</v>
      </c>
      <c r="B19" s="5" t="s">
        <v>305</v>
      </c>
    </row>
    <row r="20" spans="1:2" ht="12.75">
      <c r="A20" s="130">
        <v>27</v>
      </c>
      <c r="B20" s="5" t="s">
        <v>338</v>
      </c>
    </row>
    <row r="21" spans="1:2" ht="12.75">
      <c r="A21" s="130">
        <v>28</v>
      </c>
      <c r="B21" s="5" t="s">
        <v>339</v>
      </c>
    </row>
    <row r="22" spans="1:2" ht="12.75">
      <c r="A22" s="130">
        <v>29</v>
      </c>
      <c r="B22" s="5" t="s">
        <v>306</v>
      </c>
    </row>
    <row r="23" spans="1:2" ht="12.75">
      <c r="A23" s="130">
        <v>30</v>
      </c>
      <c r="B23" s="5" t="s">
        <v>307</v>
      </c>
    </row>
    <row r="24" spans="1:2" ht="12.75">
      <c r="A24" s="130">
        <v>31</v>
      </c>
      <c r="B24" s="5" t="s">
        <v>308</v>
      </c>
    </row>
    <row r="25" spans="1:2" ht="12.75">
      <c r="A25" s="130">
        <v>32</v>
      </c>
      <c r="B25" s="5" t="s">
        <v>309</v>
      </c>
    </row>
    <row r="26" spans="1:2" ht="12.75">
      <c r="A26" s="130">
        <v>33</v>
      </c>
      <c r="B26" s="5" t="s">
        <v>310</v>
      </c>
    </row>
    <row r="27" spans="1:2" ht="12.75">
      <c r="A27" s="128">
        <v>34</v>
      </c>
      <c r="B27" s="5" t="s">
        <v>340</v>
      </c>
    </row>
    <row r="28" spans="1:2" ht="12.75">
      <c r="A28" s="130">
        <v>40</v>
      </c>
      <c r="B28" s="5" t="s">
        <v>311</v>
      </c>
    </row>
    <row r="29" spans="1:2" ht="12.75">
      <c r="A29" s="2"/>
      <c r="B29" s="2"/>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D50"/>
  <sheetViews>
    <sheetView view="pageBreakPreview" zoomScale="75" zoomScaleSheetLayoutView="75" zoomScalePageLayoutView="0" workbookViewId="0" topLeftCell="A1">
      <selection activeCell="A4" sqref="A4"/>
    </sheetView>
  </sheetViews>
  <sheetFormatPr defaultColWidth="9.140625" defaultRowHeight="12.75"/>
  <cols>
    <col min="1" max="1" width="4.8515625" style="53" customWidth="1"/>
    <col min="2" max="2" width="7.140625" style="53" customWidth="1"/>
    <col min="3" max="3" width="7.7109375" style="53" customWidth="1"/>
    <col min="4" max="4" width="39.00390625" style="53" customWidth="1"/>
    <col min="5" max="5" width="14.7109375" style="53" customWidth="1"/>
    <col min="6" max="8" width="14.8515625" style="53" customWidth="1"/>
    <col min="9" max="9" width="14.8515625" style="35" customWidth="1"/>
    <col min="10" max="12" width="9.140625" style="52" customWidth="1"/>
    <col min="13" max="16384" width="9.140625" style="53" customWidth="1"/>
  </cols>
  <sheetData>
    <row r="1" spans="1:10" ht="12.75">
      <c r="A1" s="61" t="s">
        <v>518</v>
      </c>
      <c r="C1" s="185"/>
      <c r="D1" s="185"/>
      <c r="E1" s="185"/>
      <c r="J1" s="53"/>
    </row>
    <row r="2" spans="1:13" ht="12.75">
      <c r="A2" t="s">
        <v>126</v>
      </c>
      <c r="C2" s="185"/>
      <c r="D2" s="185"/>
      <c r="E2" s="185"/>
      <c r="J2" s="188"/>
      <c r="K2" s="187"/>
      <c r="L2" s="187"/>
      <c r="M2" s="187"/>
    </row>
    <row r="3" spans="1:13" ht="12.75">
      <c r="A3" t="s">
        <v>52</v>
      </c>
      <c r="C3" s="185"/>
      <c r="D3" s="185"/>
      <c r="E3" s="185"/>
      <c r="J3" s="188"/>
      <c r="K3" s="187"/>
      <c r="L3" s="187"/>
      <c r="M3" s="187"/>
    </row>
    <row r="4" spans="1:9" ht="12.75">
      <c r="A4" s="208" t="s">
        <v>530</v>
      </c>
      <c r="C4" s="185"/>
      <c r="D4" s="185"/>
      <c r="E4" s="185"/>
      <c r="F4" s="4"/>
      <c r="G4" s="187"/>
      <c r="H4" s="187"/>
      <c r="I4" s="187"/>
    </row>
    <row r="5" spans="3:9" ht="12.75">
      <c r="C5" s="185"/>
      <c r="D5" s="185"/>
      <c r="E5" s="185"/>
      <c r="F5" s="4"/>
      <c r="G5" s="187"/>
      <c r="H5" s="187"/>
      <c r="I5" s="187"/>
    </row>
    <row r="6" spans="1:10" s="65" customFormat="1" ht="12.75">
      <c r="A6" s="62">
        <v>-1</v>
      </c>
      <c r="B6" s="62" t="s">
        <v>200</v>
      </c>
      <c r="C6" s="62"/>
      <c r="D6" s="62"/>
      <c r="E6" s="305">
        <f>SUM(G41:I50,F47,F50)</f>
        <v>18472</v>
      </c>
      <c r="F6" s="305">
        <f>E6</f>
        <v>18472</v>
      </c>
      <c r="G6" s="305">
        <f>F6</f>
        <v>18472</v>
      </c>
      <c r="H6" s="305">
        <f>G6</f>
        <v>18472</v>
      </c>
      <c r="I6" s="305">
        <f>H6</f>
        <v>18472</v>
      </c>
      <c r="J6" s="116"/>
    </row>
    <row r="7" spans="1:30" s="70" customFormat="1" ht="12.75">
      <c r="A7" s="71">
        <v>100</v>
      </c>
      <c r="B7" s="96" t="s">
        <v>526</v>
      </c>
      <c r="C7" s="205"/>
      <c r="D7" s="205"/>
      <c r="E7" s="332">
        <f>SUM(F41)</f>
        <v>33564</v>
      </c>
      <c r="F7" s="332">
        <f>SUM(E7)</f>
        <v>33564</v>
      </c>
      <c r="G7" s="332">
        <f>F7</f>
        <v>33564</v>
      </c>
      <c r="H7" s="649">
        <f>SUM(G7:G12)</f>
        <v>38969</v>
      </c>
      <c r="I7" s="649">
        <f>SUM(H7:H13)</f>
        <v>38969</v>
      </c>
      <c r="J7" s="116"/>
      <c r="N7" s="117"/>
      <c r="W7" s="117"/>
      <c r="X7" s="73"/>
      <c r="Y7" s="73"/>
      <c r="Z7" s="73"/>
      <c r="AA7" s="73"/>
      <c r="AB7" s="73"/>
      <c r="AC7" s="73"/>
      <c r="AD7" s="73"/>
    </row>
    <row r="8" spans="1:30" s="70" customFormat="1" ht="12.75">
      <c r="A8" s="71">
        <v>211</v>
      </c>
      <c r="B8" s="96" t="s">
        <v>527</v>
      </c>
      <c r="C8" s="205"/>
      <c r="D8" s="205"/>
      <c r="E8" s="335">
        <f>SUM(F43)</f>
        <v>942</v>
      </c>
      <c r="F8" s="706">
        <f>SUM(E8:E9)</f>
        <v>1786</v>
      </c>
      <c r="G8" s="706">
        <f>SUM(F8:F11)</f>
        <v>5286</v>
      </c>
      <c r="H8" s="649"/>
      <c r="I8" s="649"/>
      <c r="J8" s="116"/>
      <c r="N8" s="117"/>
      <c r="W8" s="117"/>
      <c r="X8" s="73"/>
      <c r="Y8" s="73"/>
      <c r="Z8" s="73"/>
      <c r="AA8" s="73"/>
      <c r="AB8" s="73"/>
      <c r="AC8" s="73"/>
      <c r="AD8" s="73"/>
    </row>
    <row r="9" spans="1:30" s="70" customFormat="1" ht="12.75">
      <c r="A9" s="71">
        <v>212</v>
      </c>
      <c r="B9" s="96" t="s">
        <v>531</v>
      </c>
      <c r="C9" s="205"/>
      <c r="D9" s="205"/>
      <c r="E9" s="335">
        <f>SUM(F45)</f>
        <v>844</v>
      </c>
      <c r="F9" s="706"/>
      <c r="G9" s="706"/>
      <c r="H9" s="649"/>
      <c r="I9" s="649"/>
      <c r="J9" s="116"/>
      <c r="N9" s="117"/>
      <c r="W9" s="117"/>
      <c r="X9" s="73"/>
      <c r="Y9" s="73"/>
      <c r="Z9" s="73"/>
      <c r="AA9" s="73"/>
      <c r="AB9" s="73"/>
      <c r="AC9" s="73"/>
      <c r="AD9" s="73"/>
    </row>
    <row r="10" spans="1:30" s="70" customFormat="1" ht="12.75">
      <c r="A10" s="71">
        <v>221</v>
      </c>
      <c r="B10" s="96" t="s">
        <v>528</v>
      </c>
      <c r="C10" s="205"/>
      <c r="D10" s="205"/>
      <c r="E10" s="335">
        <f>SUM(F44)</f>
        <v>755</v>
      </c>
      <c r="F10" s="706">
        <f>SUM(E10:E11)</f>
        <v>3500</v>
      </c>
      <c r="G10" s="706"/>
      <c r="H10" s="649"/>
      <c r="I10" s="649"/>
      <c r="J10" s="116"/>
      <c r="N10" s="117"/>
      <c r="W10" s="117"/>
      <c r="X10" s="73"/>
      <c r="Y10" s="73"/>
      <c r="Z10" s="73"/>
      <c r="AA10" s="73"/>
      <c r="AB10" s="73"/>
      <c r="AC10" s="73"/>
      <c r="AD10" s="73"/>
    </row>
    <row r="11" spans="1:30" s="70" customFormat="1" ht="12.75">
      <c r="A11" s="71">
        <v>222</v>
      </c>
      <c r="B11" s="96" t="s">
        <v>532</v>
      </c>
      <c r="C11" s="205"/>
      <c r="D11" s="205"/>
      <c r="E11" s="335">
        <f>SUM(F46)</f>
        <v>2745</v>
      </c>
      <c r="F11" s="706"/>
      <c r="G11" s="706"/>
      <c r="H11" s="649"/>
      <c r="I11" s="649"/>
      <c r="J11" s="116"/>
      <c r="N11" s="117"/>
      <c r="W11" s="117"/>
      <c r="X11" s="73"/>
      <c r="Y11" s="73"/>
      <c r="Z11" s="73"/>
      <c r="AA11" s="73"/>
      <c r="AB11" s="73"/>
      <c r="AC11" s="73"/>
      <c r="AD11" s="73"/>
    </row>
    <row r="12" spans="1:30" s="70" customFormat="1" ht="12.75">
      <c r="A12" s="71">
        <v>411</v>
      </c>
      <c r="B12" s="96" t="s">
        <v>529</v>
      </c>
      <c r="C12" s="205"/>
      <c r="D12" s="205"/>
      <c r="E12" s="333">
        <f>SUM(F42)</f>
        <v>119</v>
      </c>
      <c r="F12" s="333">
        <f>E12</f>
        <v>119</v>
      </c>
      <c r="G12" s="333">
        <f>F12</f>
        <v>119</v>
      </c>
      <c r="H12" s="649"/>
      <c r="I12" s="649"/>
      <c r="J12" s="116"/>
      <c r="N12" s="117"/>
      <c r="W12" s="117"/>
      <c r="X12" s="73"/>
      <c r="Y12" s="73"/>
      <c r="Z12" s="73"/>
      <c r="AA12" s="73"/>
      <c r="AB12" s="73"/>
      <c r="AC12" s="73"/>
      <c r="AD12" s="73"/>
    </row>
    <row r="13" spans="1:30" s="70" customFormat="1" ht="12.75">
      <c r="A13" s="64" t="s">
        <v>143</v>
      </c>
      <c r="B13" s="62" t="s">
        <v>201</v>
      </c>
      <c r="C13" s="116"/>
      <c r="D13" s="116"/>
      <c r="E13" s="336">
        <f>SUM(F48:F49)</f>
        <v>0</v>
      </c>
      <c r="F13" s="336">
        <f>E13</f>
        <v>0</v>
      </c>
      <c r="G13" s="336">
        <f>F13</f>
        <v>0</v>
      </c>
      <c r="H13" s="336">
        <f>G13</f>
        <v>0</v>
      </c>
      <c r="I13" s="649"/>
      <c r="J13" s="116"/>
      <c r="N13" s="101"/>
      <c r="W13" s="101"/>
      <c r="X13" s="73"/>
      <c r="Y13" s="73"/>
      <c r="Z13" s="73"/>
      <c r="AA13" s="73"/>
      <c r="AB13" s="73"/>
      <c r="AC13" s="73"/>
      <c r="AD13" s="73"/>
    </row>
    <row r="14" spans="1:25" s="65" customFormat="1" ht="13.5" thickBot="1">
      <c r="A14" s="62"/>
      <c r="B14" s="62"/>
      <c r="C14" s="62"/>
      <c r="D14" s="62"/>
      <c r="E14" s="114"/>
      <c r="F14" s="114"/>
      <c r="G14" s="114"/>
      <c r="H14" s="114"/>
      <c r="I14" s="115">
        <f>SUM(I6:I13)</f>
        <v>57441</v>
      </c>
      <c r="J14" s="116"/>
      <c r="N14" s="114"/>
      <c r="W14" s="114"/>
      <c r="X14" s="52"/>
      <c r="Y14" s="52"/>
    </row>
    <row r="15" spans="3:13" s="65" customFormat="1" ht="14.25" thickBot="1" thickTop="1">
      <c r="C15" s="186"/>
      <c r="D15" s="186"/>
      <c r="E15" s="186"/>
      <c r="J15" s="116"/>
      <c r="K15" s="116"/>
      <c r="L15" s="116"/>
      <c r="M15" s="116"/>
    </row>
    <row r="16" spans="1:13" ht="13.5" thickTop="1">
      <c r="A16" s="61" t="s">
        <v>518</v>
      </c>
      <c r="B16" s="52"/>
      <c r="C16" s="52"/>
      <c r="D16" s="52"/>
      <c r="E16" s="52"/>
      <c r="F16" s="626" t="s">
        <v>406</v>
      </c>
      <c r="G16" s="627"/>
      <c r="H16" s="627"/>
      <c r="I16" s="628"/>
      <c r="J16" s="102"/>
      <c r="K16" s="108"/>
      <c r="L16" s="108"/>
      <c r="M16" s="108"/>
    </row>
    <row r="17" spans="1:13" ht="12.75">
      <c r="A17" s="52"/>
      <c r="B17" s="52"/>
      <c r="C17" s="52"/>
      <c r="D17" s="52"/>
      <c r="E17" s="52"/>
      <c r="F17" s="629" t="s">
        <v>407</v>
      </c>
      <c r="G17" s="630"/>
      <c r="H17" s="630"/>
      <c r="I17" s="631"/>
      <c r="J17" s="102"/>
      <c r="K17" s="108"/>
      <c r="L17" s="108"/>
      <c r="M17" s="108"/>
    </row>
    <row r="18" spans="1:13" ht="12.75">
      <c r="A18" s="52"/>
      <c r="B18" s="52"/>
      <c r="C18" s="52"/>
      <c r="D18" s="52"/>
      <c r="E18" s="52"/>
      <c r="F18" s="613" t="s">
        <v>125</v>
      </c>
      <c r="G18" s="614"/>
      <c r="H18" s="632" t="s">
        <v>390</v>
      </c>
      <c r="I18" s="633" t="s">
        <v>387</v>
      </c>
      <c r="J18" s="102"/>
      <c r="K18" s="108"/>
      <c r="L18" s="108"/>
      <c r="M18" s="108"/>
    </row>
    <row r="19" spans="1:13" ht="12.75">
      <c r="A19" s="52"/>
      <c r="B19" s="52"/>
      <c r="C19" s="52"/>
      <c r="D19" s="52"/>
      <c r="E19" s="52"/>
      <c r="F19" s="615" t="s">
        <v>127</v>
      </c>
      <c r="G19" s="616"/>
      <c r="H19" s="632"/>
      <c r="I19" s="633"/>
      <c r="J19" s="102"/>
      <c r="K19" s="108"/>
      <c r="L19" s="108"/>
      <c r="M19" s="108"/>
    </row>
    <row r="20" spans="1:13" ht="27" customHeight="1">
      <c r="A20" s="52"/>
      <c r="B20" s="52"/>
      <c r="C20" s="52"/>
      <c r="D20" s="52"/>
      <c r="E20" s="52"/>
      <c r="F20" s="617" t="s">
        <v>128</v>
      </c>
      <c r="G20" s="618"/>
      <c r="H20" s="632"/>
      <c r="I20" s="633"/>
      <c r="J20" s="102"/>
      <c r="K20" s="108"/>
      <c r="L20" s="108"/>
      <c r="M20" s="108"/>
    </row>
    <row r="21" spans="1:13" ht="12.75">
      <c r="A21" s="52"/>
      <c r="B21" s="52"/>
      <c r="C21" s="52"/>
      <c r="D21" s="52"/>
      <c r="E21" s="52"/>
      <c r="F21" s="316" t="s">
        <v>129</v>
      </c>
      <c r="G21" s="182" t="s">
        <v>140</v>
      </c>
      <c r="H21" s="632"/>
      <c r="I21" s="633"/>
      <c r="J21" s="102"/>
      <c r="K21" s="108"/>
      <c r="L21" s="108"/>
      <c r="M21" s="108"/>
    </row>
    <row r="22" spans="1:13" ht="45" customHeight="1" thickBot="1">
      <c r="A22" s="52"/>
      <c r="B22" s="52"/>
      <c r="C22" s="52"/>
      <c r="D22" s="52"/>
      <c r="E22" s="52"/>
      <c r="F22" s="317" t="s">
        <v>131</v>
      </c>
      <c r="G22" s="276" t="s">
        <v>130</v>
      </c>
      <c r="H22" s="632"/>
      <c r="I22" s="633"/>
      <c r="J22" s="102"/>
      <c r="K22" s="108"/>
      <c r="L22" s="108"/>
      <c r="M22" s="108"/>
    </row>
    <row r="23" spans="1:13" ht="37.5" customHeight="1" thickBot="1" thickTop="1">
      <c r="A23" s="608" t="s">
        <v>519</v>
      </c>
      <c r="B23" s="715" t="s">
        <v>520</v>
      </c>
      <c r="C23" s="306">
        <v>1</v>
      </c>
      <c r="D23" s="315" t="s">
        <v>389</v>
      </c>
      <c r="E23" s="347"/>
      <c r="F23" s="341">
        <v>100</v>
      </c>
      <c r="G23" s="643">
        <v>-1</v>
      </c>
      <c r="H23" s="643"/>
      <c r="I23" s="644"/>
      <c r="J23" s="108"/>
      <c r="K23" s="108"/>
      <c r="L23" s="108"/>
      <c r="M23" s="108"/>
    </row>
    <row r="24" spans="1:13" ht="37.5" customHeight="1" thickBot="1">
      <c r="A24" s="609"/>
      <c r="B24" s="539"/>
      <c r="C24" s="265">
        <v>2</v>
      </c>
      <c r="D24" s="14" t="s">
        <v>521</v>
      </c>
      <c r="E24" s="348"/>
      <c r="F24" s="342">
        <v>411</v>
      </c>
      <c r="G24" s="645"/>
      <c r="H24" s="645"/>
      <c r="I24" s="646"/>
      <c r="K24" s="116"/>
      <c r="L24" s="116"/>
      <c r="M24" s="116"/>
    </row>
    <row r="25" spans="1:13" ht="37.5" customHeight="1">
      <c r="A25" s="609"/>
      <c r="B25" s="539"/>
      <c r="C25" s="265">
        <v>3</v>
      </c>
      <c r="D25" s="14" t="s">
        <v>522</v>
      </c>
      <c r="E25" s="348"/>
      <c r="F25" s="343">
        <v>211</v>
      </c>
      <c r="G25" s="645"/>
      <c r="H25" s="645"/>
      <c r="I25" s="646"/>
      <c r="K25" s="116"/>
      <c r="L25" s="116"/>
      <c r="M25" s="116"/>
    </row>
    <row r="26" spans="1:13" ht="37.5" customHeight="1">
      <c r="A26" s="609"/>
      <c r="B26" s="539"/>
      <c r="C26" s="265">
        <v>4</v>
      </c>
      <c r="D26" s="14" t="s">
        <v>523</v>
      </c>
      <c r="E26" s="348"/>
      <c r="F26" s="344">
        <v>221</v>
      </c>
      <c r="G26" s="645"/>
      <c r="H26" s="645"/>
      <c r="I26" s="646"/>
      <c r="K26" s="116"/>
      <c r="L26" s="116"/>
      <c r="M26" s="116"/>
    </row>
    <row r="27" spans="1:13" ht="37.5" customHeight="1">
      <c r="A27" s="609"/>
      <c r="B27" s="539"/>
      <c r="C27" s="265">
        <v>5</v>
      </c>
      <c r="D27" s="14" t="s">
        <v>524</v>
      </c>
      <c r="E27" s="348"/>
      <c r="F27" s="344">
        <v>212</v>
      </c>
      <c r="G27" s="645"/>
      <c r="H27" s="645"/>
      <c r="I27" s="646"/>
      <c r="K27" s="116"/>
      <c r="L27" s="116"/>
      <c r="M27" s="116"/>
    </row>
    <row r="28" spans="1:13" ht="37.5" customHeight="1" thickBot="1">
      <c r="A28" s="609"/>
      <c r="B28" s="539"/>
      <c r="C28" s="265">
        <v>6</v>
      </c>
      <c r="D28" s="14" t="s">
        <v>525</v>
      </c>
      <c r="E28" s="348"/>
      <c r="F28" s="345">
        <v>222</v>
      </c>
      <c r="G28" s="645"/>
      <c r="H28" s="645"/>
      <c r="I28" s="646"/>
      <c r="K28" s="116"/>
      <c r="L28" s="116"/>
      <c r="M28" s="116"/>
    </row>
    <row r="29" spans="1:13" ht="37.5" customHeight="1" thickBot="1">
      <c r="A29" s="609"/>
      <c r="B29" s="539"/>
      <c r="C29" s="265">
        <v>96</v>
      </c>
      <c r="D29" s="14" t="s">
        <v>414</v>
      </c>
      <c r="E29" s="348"/>
      <c r="F29" s="351"/>
      <c r="G29" s="645"/>
      <c r="H29" s="645"/>
      <c r="I29" s="646"/>
      <c r="K29" s="116"/>
      <c r="L29" s="116"/>
      <c r="M29" s="116"/>
    </row>
    <row r="30" spans="1:13" ht="37.5" customHeight="1">
      <c r="A30" s="609"/>
      <c r="B30" s="539"/>
      <c r="C30" s="265">
        <v>97</v>
      </c>
      <c r="D30" s="14" t="s">
        <v>396</v>
      </c>
      <c r="E30" s="348"/>
      <c r="F30" s="724" t="s">
        <v>143</v>
      </c>
      <c r="G30" s="645"/>
      <c r="H30" s="645"/>
      <c r="I30" s="646"/>
      <c r="K30" s="116"/>
      <c r="L30" s="116"/>
      <c r="M30" s="116"/>
    </row>
    <row r="31" spans="1:13" ht="37.5" customHeight="1" thickBot="1">
      <c r="A31" s="609"/>
      <c r="B31" s="539"/>
      <c r="C31" s="265">
        <v>98</v>
      </c>
      <c r="D31" s="14" t="s">
        <v>395</v>
      </c>
      <c r="E31" s="348"/>
      <c r="F31" s="725"/>
      <c r="G31" s="645"/>
      <c r="H31" s="645"/>
      <c r="I31" s="646"/>
      <c r="K31" s="116"/>
      <c r="L31" s="116"/>
      <c r="M31" s="116"/>
    </row>
    <row r="32" spans="1:9" ht="37.5" customHeight="1" thickBot="1">
      <c r="A32" s="610"/>
      <c r="B32" s="716"/>
      <c r="C32" s="307">
        <v>99</v>
      </c>
      <c r="D32" s="308" t="s">
        <v>415</v>
      </c>
      <c r="E32" s="349"/>
      <c r="F32" s="350"/>
      <c r="G32" s="647"/>
      <c r="H32" s="647"/>
      <c r="I32" s="648"/>
    </row>
    <row r="33" ht="14.25" thickBot="1" thickTop="1"/>
    <row r="34" spans="1:13" ht="13.5" thickTop="1">
      <c r="A34" s="61" t="s">
        <v>518</v>
      </c>
      <c r="B34" s="52"/>
      <c r="C34" s="52"/>
      <c r="D34" s="52"/>
      <c r="E34" s="52"/>
      <c r="F34" s="626" t="s">
        <v>406</v>
      </c>
      <c r="G34" s="627"/>
      <c r="H34" s="627"/>
      <c r="I34" s="628"/>
      <c r="J34" s="102"/>
      <c r="K34" s="108"/>
      <c r="L34" s="108"/>
      <c r="M34" s="108"/>
    </row>
    <row r="35" spans="1:13" ht="12.75">
      <c r="A35" s="52"/>
      <c r="B35" s="52"/>
      <c r="C35" s="52"/>
      <c r="D35" s="52"/>
      <c r="E35" s="52"/>
      <c r="F35" s="629" t="s">
        <v>407</v>
      </c>
      <c r="G35" s="630"/>
      <c r="H35" s="630"/>
      <c r="I35" s="631"/>
      <c r="J35" s="102"/>
      <c r="K35" s="108"/>
      <c r="L35" s="108"/>
      <c r="M35" s="108"/>
    </row>
    <row r="36" spans="1:13" ht="12.75">
      <c r="A36" s="52"/>
      <c r="B36" s="52"/>
      <c r="C36" s="52"/>
      <c r="D36" s="52"/>
      <c r="E36" s="52"/>
      <c r="F36" s="613" t="s">
        <v>125</v>
      </c>
      <c r="G36" s="614"/>
      <c r="H36" s="632" t="s">
        <v>390</v>
      </c>
      <c r="I36" s="633" t="s">
        <v>387</v>
      </c>
      <c r="J36" s="102"/>
      <c r="K36" s="108"/>
      <c r="L36" s="108"/>
      <c r="M36" s="108"/>
    </row>
    <row r="37" spans="1:13" ht="12.75">
      <c r="A37" s="52"/>
      <c r="B37" s="52"/>
      <c r="C37" s="52"/>
      <c r="D37" s="52"/>
      <c r="E37" s="52"/>
      <c r="F37" s="615" t="s">
        <v>127</v>
      </c>
      <c r="G37" s="616"/>
      <c r="H37" s="632"/>
      <c r="I37" s="633"/>
      <c r="J37" s="102"/>
      <c r="K37" s="108"/>
      <c r="L37" s="108"/>
      <c r="M37" s="108"/>
    </row>
    <row r="38" spans="1:13" ht="27" customHeight="1">
      <c r="A38" s="52"/>
      <c r="B38" s="52"/>
      <c r="C38" s="52"/>
      <c r="D38" s="52"/>
      <c r="E38" s="52"/>
      <c r="F38" s="617" t="s">
        <v>128</v>
      </c>
      <c r="G38" s="618"/>
      <c r="H38" s="632"/>
      <c r="I38" s="633"/>
      <c r="J38" s="102"/>
      <c r="K38" s="108"/>
      <c r="L38" s="108"/>
      <c r="M38" s="108"/>
    </row>
    <row r="39" spans="1:13" ht="12.75">
      <c r="A39" s="52"/>
      <c r="B39" s="52"/>
      <c r="C39" s="52"/>
      <c r="D39" s="52"/>
      <c r="E39" s="52"/>
      <c r="F39" s="316" t="s">
        <v>129</v>
      </c>
      <c r="G39" s="182" t="s">
        <v>140</v>
      </c>
      <c r="H39" s="632"/>
      <c r="I39" s="633"/>
      <c r="J39" s="102"/>
      <c r="K39" s="108"/>
      <c r="L39" s="108"/>
      <c r="M39" s="108"/>
    </row>
    <row r="40" spans="1:13" ht="45" customHeight="1" thickBot="1">
      <c r="A40" s="52"/>
      <c r="B40" s="52"/>
      <c r="C40" s="52"/>
      <c r="D40" s="52"/>
      <c r="E40" s="52"/>
      <c r="F40" s="361" t="s">
        <v>131</v>
      </c>
      <c r="G40" s="362" t="s">
        <v>130</v>
      </c>
      <c r="H40" s="722"/>
      <c r="I40" s="723"/>
      <c r="J40" s="102"/>
      <c r="K40" s="108"/>
      <c r="L40" s="108"/>
      <c r="M40" s="108"/>
    </row>
    <row r="41" spans="1:13" ht="37.5" customHeight="1" thickBot="1" thickTop="1">
      <c r="A41" s="608" t="s">
        <v>519</v>
      </c>
      <c r="B41" s="715" t="s">
        <v>520</v>
      </c>
      <c r="C41" s="306">
        <v>1</v>
      </c>
      <c r="D41" s="315" t="s">
        <v>389</v>
      </c>
      <c r="E41" s="315"/>
      <c r="F41" s="354">
        <v>33564</v>
      </c>
      <c r="G41" s="720">
        <v>0</v>
      </c>
      <c r="H41" s="720"/>
      <c r="I41" s="717">
        <v>0</v>
      </c>
      <c r="J41" s="108"/>
      <c r="K41" s="108"/>
      <c r="L41" s="108"/>
      <c r="M41" s="108"/>
    </row>
    <row r="42" spans="1:13" ht="37.5" customHeight="1" thickBot="1">
      <c r="A42" s="609"/>
      <c r="B42" s="539"/>
      <c r="C42" s="265">
        <v>2</v>
      </c>
      <c r="D42" s="14" t="s">
        <v>521</v>
      </c>
      <c r="E42" s="14"/>
      <c r="F42" s="355">
        <v>119</v>
      </c>
      <c r="G42" s="721"/>
      <c r="H42" s="721"/>
      <c r="I42" s="718"/>
      <c r="K42" s="116"/>
      <c r="L42" s="116"/>
      <c r="M42" s="116"/>
    </row>
    <row r="43" spans="1:13" ht="37.5" customHeight="1">
      <c r="A43" s="609"/>
      <c r="B43" s="539"/>
      <c r="C43" s="265">
        <v>3</v>
      </c>
      <c r="D43" s="14" t="s">
        <v>522</v>
      </c>
      <c r="E43" s="14"/>
      <c r="F43" s="356">
        <v>942</v>
      </c>
      <c r="G43" s="721"/>
      <c r="H43" s="721"/>
      <c r="I43" s="718"/>
      <c r="K43" s="116"/>
      <c r="L43" s="116"/>
      <c r="M43" s="116"/>
    </row>
    <row r="44" spans="1:13" ht="37.5" customHeight="1">
      <c r="A44" s="609"/>
      <c r="B44" s="539"/>
      <c r="C44" s="265">
        <v>4</v>
      </c>
      <c r="D44" s="14" t="s">
        <v>523</v>
      </c>
      <c r="E44" s="14"/>
      <c r="F44" s="357">
        <v>755</v>
      </c>
      <c r="G44" s="721"/>
      <c r="H44" s="721"/>
      <c r="I44" s="718"/>
      <c r="K44" s="116"/>
      <c r="L44" s="116"/>
      <c r="M44" s="116"/>
    </row>
    <row r="45" spans="1:13" ht="37.5" customHeight="1">
      <c r="A45" s="609"/>
      <c r="B45" s="539"/>
      <c r="C45" s="265">
        <v>5</v>
      </c>
      <c r="D45" s="14" t="s">
        <v>524</v>
      </c>
      <c r="E45" s="14"/>
      <c r="F45" s="357">
        <v>844</v>
      </c>
      <c r="G45" s="721"/>
      <c r="H45" s="721"/>
      <c r="I45" s="718"/>
      <c r="K45" s="116"/>
      <c r="L45" s="116"/>
      <c r="M45" s="116"/>
    </row>
    <row r="46" spans="1:13" ht="37.5" customHeight="1" thickBot="1">
      <c r="A46" s="609"/>
      <c r="B46" s="539"/>
      <c r="C46" s="265">
        <v>6</v>
      </c>
      <c r="D46" s="14" t="s">
        <v>525</v>
      </c>
      <c r="E46" s="14"/>
      <c r="F46" s="358">
        <v>2745</v>
      </c>
      <c r="G46" s="721"/>
      <c r="H46" s="721"/>
      <c r="I46" s="718"/>
      <c r="K46" s="116"/>
      <c r="L46" s="116"/>
      <c r="M46" s="116"/>
    </row>
    <row r="47" spans="1:13" ht="37.5" customHeight="1" thickBot="1">
      <c r="A47" s="609"/>
      <c r="B47" s="539"/>
      <c r="C47" s="265">
        <v>96</v>
      </c>
      <c r="D47" s="14" t="s">
        <v>414</v>
      </c>
      <c r="E47" s="14"/>
      <c r="F47" s="352">
        <v>0</v>
      </c>
      <c r="G47" s="721"/>
      <c r="H47" s="721"/>
      <c r="I47" s="718"/>
      <c r="K47" s="116"/>
      <c r="L47" s="116"/>
      <c r="M47" s="116"/>
    </row>
    <row r="48" spans="1:13" ht="37.5" customHeight="1">
      <c r="A48" s="609"/>
      <c r="B48" s="539"/>
      <c r="C48" s="265">
        <v>97</v>
      </c>
      <c r="D48" s="14" t="s">
        <v>396</v>
      </c>
      <c r="E48" s="14"/>
      <c r="F48" s="359">
        <v>0</v>
      </c>
      <c r="G48" s="721"/>
      <c r="H48" s="721"/>
      <c r="I48" s="718"/>
      <c r="K48" s="116"/>
      <c r="L48" s="116"/>
      <c r="M48" s="116"/>
    </row>
    <row r="49" spans="1:13" ht="37.5" customHeight="1" thickBot="1">
      <c r="A49" s="609"/>
      <c r="B49" s="539"/>
      <c r="C49" s="265">
        <v>98</v>
      </c>
      <c r="D49" s="14" t="s">
        <v>395</v>
      </c>
      <c r="E49" s="14"/>
      <c r="F49" s="360">
        <v>0</v>
      </c>
      <c r="G49" s="721"/>
      <c r="H49" s="721"/>
      <c r="I49" s="718"/>
      <c r="K49" s="116"/>
      <c r="L49" s="116"/>
      <c r="M49" s="116"/>
    </row>
    <row r="50" spans="1:9" ht="37.5" customHeight="1" thickBot="1">
      <c r="A50" s="610"/>
      <c r="B50" s="716"/>
      <c r="C50" s="307">
        <v>99</v>
      </c>
      <c r="D50" s="308" t="s">
        <v>415</v>
      </c>
      <c r="E50" s="308"/>
      <c r="F50" s="353">
        <v>0</v>
      </c>
      <c r="G50" s="314">
        <v>11789</v>
      </c>
      <c r="H50" s="314">
        <v>6683</v>
      </c>
      <c r="I50" s="719"/>
    </row>
    <row r="51" ht="13.5" thickTop="1"/>
  </sheetData>
  <sheetProtection/>
  <mergeCells count="27">
    <mergeCell ref="H7:H12"/>
    <mergeCell ref="B23:B32"/>
    <mergeCell ref="G23:I32"/>
    <mergeCell ref="F30:F31"/>
    <mergeCell ref="F16:I16"/>
    <mergeCell ref="F17:I17"/>
    <mergeCell ref="F18:G18"/>
    <mergeCell ref="H18:H22"/>
    <mergeCell ref="I18:I22"/>
    <mergeCell ref="F19:G19"/>
    <mergeCell ref="F20:G20"/>
    <mergeCell ref="F8:F9"/>
    <mergeCell ref="F10:F11"/>
    <mergeCell ref="G8:G11"/>
    <mergeCell ref="I7:I13"/>
    <mergeCell ref="A41:A50"/>
    <mergeCell ref="B41:B50"/>
    <mergeCell ref="I41:I50"/>
    <mergeCell ref="G41:H49"/>
    <mergeCell ref="F36:G36"/>
    <mergeCell ref="F37:G37"/>
    <mergeCell ref="F38:G38"/>
    <mergeCell ref="F34:I34"/>
    <mergeCell ref="F35:I35"/>
    <mergeCell ref="H36:H40"/>
    <mergeCell ref="I36:I40"/>
    <mergeCell ref="A23:A32"/>
  </mergeCells>
  <printOptions horizontalCentered="1" verticalCentered="1"/>
  <pageMargins left="0" right="0" top="0" bottom="0" header="0" footer="0"/>
  <pageSetup horizontalDpi="600" verticalDpi="600" orientation="landscape" paperSize="9" scale="31" r:id="rId1"/>
</worksheet>
</file>

<file path=xl/worksheets/sheet11.xml><?xml version="1.0" encoding="utf-8"?>
<worksheet xmlns="http://schemas.openxmlformats.org/spreadsheetml/2006/main" xmlns:r="http://schemas.openxmlformats.org/officeDocument/2006/relationships">
  <dimension ref="A1:AF109"/>
  <sheetViews>
    <sheetView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4.8515625" style="53" customWidth="1"/>
    <col min="4" max="4" width="68.00390625" style="53" bestFit="1" customWidth="1"/>
    <col min="5" max="7" width="13.7109375" style="53" customWidth="1"/>
    <col min="8" max="8" width="12.7109375" style="35" customWidth="1"/>
    <col min="9" max="11" width="9.140625" style="52" customWidth="1"/>
    <col min="12" max="16384" width="9.140625" style="53" customWidth="1"/>
  </cols>
  <sheetData>
    <row r="1" spans="1:9" ht="12.75">
      <c r="A1" s="61" t="s">
        <v>538</v>
      </c>
      <c r="C1" s="185"/>
      <c r="D1" s="185"/>
      <c r="I1" s="53"/>
    </row>
    <row r="2" spans="1:12" ht="12.75">
      <c r="A2" t="s">
        <v>126</v>
      </c>
      <c r="C2" s="185"/>
      <c r="D2" s="185"/>
      <c r="I2" s="188"/>
      <c r="J2" s="187"/>
      <c r="K2" s="187"/>
      <c r="L2" s="187"/>
    </row>
    <row r="3" spans="1:12" ht="12.75">
      <c r="A3" t="s">
        <v>442</v>
      </c>
      <c r="C3" s="185"/>
      <c r="D3" s="185"/>
      <c r="I3" s="188"/>
      <c r="J3" s="187"/>
      <c r="K3" s="187"/>
      <c r="L3" s="187"/>
    </row>
    <row r="4" spans="3:12" ht="12.75">
      <c r="C4" s="185"/>
      <c r="D4" s="185"/>
      <c r="E4" s="4"/>
      <c r="F4" s="4"/>
      <c r="I4" s="188"/>
      <c r="J4" s="187"/>
      <c r="K4" s="187"/>
      <c r="L4" s="187"/>
    </row>
    <row r="5" spans="1:12" s="65" customFormat="1" ht="12.75">
      <c r="A5" s="62">
        <v>-1</v>
      </c>
      <c r="B5" s="62" t="s">
        <v>200</v>
      </c>
      <c r="C5" s="62"/>
      <c r="D5" s="62"/>
      <c r="E5" s="184"/>
      <c r="F5" s="184"/>
      <c r="G5" s="305">
        <f>SUM(F80:H108,E108,E105)</f>
        <v>18472</v>
      </c>
      <c r="H5" s="305">
        <f>G5</f>
        <v>18472</v>
      </c>
      <c r="I5" s="116"/>
      <c r="J5" s="116"/>
      <c r="K5" s="116"/>
      <c r="L5" s="116"/>
    </row>
    <row r="6" spans="1:32" s="70" customFormat="1" ht="12.75">
      <c r="A6" s="71">
        <v>1</v>
      </c>
      <c r="B6" s="71" t="s">
        <v>416</v>
      </c>
      <c r="C6" s="205"/>
      <c r="D6" s="205"/>
      <c r="E6" s="116"/>
      <c r="F6" s="116"/>
      <c r="G6" s="332">
        <f>SUM(E80)</f>
        <v>181</v>
      </c>
      <c r="H6" s="625">
        <f>SUM(G6:G30)</f>
        <v>37295</v>
      </c>
      <c r="I6" s="116"/>
      <c r="J6" s="116"/>
      <c r="K6" s="116"/>
      <c r="L6" s="116"/>
      <c r="P6" s="117"/>
      <c r="Y6" s="117"/>
      <c r="Z6" s="73"/>
      <c r="AA6" s="73"/>
      <c r="AB6" s="73"/>
      <c r="AC6" s="73"/>
      <c r="AD6" s="73"/>
      <c r="AE6" s="73"/>
      <c r="AF6" s="73"/>
    </row>
    <row r="7" spans="1:32" s="70" customFormat="1" ht="12.75">
      <c r="A7" s="71">
        <v>2</v>
      </c>
      <c r="B7" s="71" t="s">
        <v>417</v>
      </c>
      <c r="C7" s="205"/>
      <c r="D7" s="205"/>
      <c r="E7" s="116"/>
      <c r="F7" s="116"/>
      <c r="G7" s="332">
        <f>SUM(E81)</f>
        <v>2690</v>
      </c>
      <c r="H7" s="625"/>
      <c r="I7" s="116"/>
      <c r="J7" s="116"/>
      <c r="K7" s="116"/>
      <c r="L7" s="116"/>
      <c r="Z7" s="73"/>
      <c r="AA7" s="73"/>
      <c r="AB7" s="73"/>
      <c r="AC7" s="73"/>
      <c r="AD7" s="73"/>
      <c r="AE7" s="73"/>
      <c r="AF7" s="73"/>
    </row>
    <row r="8" spans="1:32" s="70" customFormat="1" ht="12.75">
      <c r="A8" s="71">
        <v>3</v>
      </c>
      <c r="B8" s="71" t="s">
        <v>418</v>
      </c>
      <c r="C8" s="205"/>
      <c r="D8" s="205"/>
      <c r="E8" s="116"/>
      <c r="F8" s="116"/>
      <c r="G8" s="332">
        <f aca="true" t="shared" si="0" ref="G8:G30">SUM(E82)</f>
        <v>733</v>
      </c>
      <c r="H8" s="625"/>
      <c r="I8" s="116"/>
      <c r="J8" s="116"/>
      <c r="K8" s="116"/>
      <c r="L8" s="116"/>
      <c r="Z8" s="73"/>
      <c r="AA8" s="73"/>
      <c r="AB8" s="73"/>
      <c r="AC8" s="73"/>
      <c r="AD8" s="73"/>
      <c r="AE8" s="73"/>
      <c r="AF8" s="73"/>
    </row>
    <row r="9" spans="1:32" s="70" customFormat="1" ht="12.75">
      <c r="A9" s="71">
        <v>4</v>
      </c>
      <c r="B9" s="71" t="s">
        <v>419</v>
      </c>
      <c r="C9" s="205"/>
      <c r="D9" s="205"/>
      <c r="E9" s="116"/>
      <c r="F9" s="116"/>
      <c r="G9" s="332">
        <f t="shared" si="0"/>
        <v>1874</v>
      </c>
      <c r="H9" s="625"/>
      <c r="I9" s="116"/>
      <c r="J9" s="116"/>
      <c r="K9" s="116"/>
      <c r="L9" s="116"/>
      <c r="Z9" s="73"/>
      <c r="AA9" s="73"/>
      <c r="AB9" s="73"/>
      <c r="AC9" s="73"/>
      <c r="AD9" s="73"/>
      <c r="AE9" s="73"/>
      <c r="AF9" s="73"/>
    </row>
    <row r="10" spans="1:32" s="70" customFormat="1" ht="12.75">
      <c r="A10" s="71">
        <v>5</v>
      </c>
      <c r="B10" s="71" t="s">
        <v>420</v>
      </c>
      <c r="C10" s="205"/>
      <c r="D10" s="205"/>
      <c r="E10" s="116"/>
      <c r="F10" s="116"/>
      <c r="G10" s="332">
        <f t="shared" si="0"/>
        <v>3524</v>
      </c>
      <c r="H10" s="625"/>
      <c r="I10" s="116"/>
      <c r="J10" s="116"/>
      <c r="K10" s="116"/>
      <c r="L10" s="116"/>
      <c r="Z10" s="73"/>
      <c r="AA10" s="73"/>
      <c r="AB10" s="73"/>
      <c r="AC10" s="73"/>
      <c r="AD10" s="73"/>
      <c r="AE10" s="73"/>
      <c r="AF10" s="73"/>
    </row>
    <row r="11" spans="1:32" s="70" customFormat="1" ht="12.75">
      <c r="A11" s="71">
        <v>6</v>
      </c>
      <c r="B11" s="71" t="s">
        <v>421</v>
      </c>
      <c r="C11" s="205"/>
      <c r="D11" s="205"/>
      <c r="E11" s="116"/>
      <c r="F11" s="116"/>
      <c r="G11" s="332">
        <f t="shared" si="0"/>
        <v>1998</v>
      </c>
      <c r="H11" s="625"/>
      <c r="I11" s="116"/>
      <c r="J11" s="116"/>
      <c r="K11" s="116"/>
      <c r="L11" s="116"/>
      <c r="Z11" s="73"/>
      <c r="AA11" s="73"/>
      <c r="AB11" s="73"/>
      <c r="AC11" s="73"/>
      <c r="AD11" s="73"/>
      <c r="AE11" s="73"/>
      <c r="AF11" s="73"/>
    </row>
    <row r="12" spans="1:32" s="70" customFormat="1" ht="12.75">
      <c r="A12" s="71">
        <v>7</v>
      </c>
      <c r="B12" s="71" t="s">
        <v>422</v>
      </c>
      <c r="C12" s="205"/>
      <c r="D12" s="205"/>
      <c r="E12" s="116"/>
      <c r="F12" s="116"/>
      <c r="G12" s="332">
        <f t="shared" si="0"/>
        <v>925</v>
      </c>
      <c r="H12" s="625"/>
      <c r="I12" s="116"/>
      <c r="J12" s="116"/>
      <c r="K12" s="116"/>
      <c r="L12" s="116"/>
      <c r="Z12" s="73"/>
      <c r="AA12" s="73"/>
      <c r="AB12" s="73"/>
      <c r="AC12" s="73"/>
      <c r="AD12" s="73"/>
      <c r="AE12" s="73"/>
      <c r="AF12" s="73"/>
    </row>
    <row r="13" spans="1:32" s="70" customFormat="1" ht="12.75">
      <c r="A13" s="71">
        <v>8</v>
      </c>
      <c r="B13" s="71" t="s">
        <v>423</v>
      </c>
      <c r="C13" s="205"/>
      <c r="D13" s="205"/>
      <c r="E13" s="116"/>
      <c r="F13" s="116"/>
      <c r="G13" s="332">
        <f t="shared" si="0"/>
        <v>1005</v>
      </c>
      <c r="H13" s="625"/>
      <c r="I13" s="116"/>
      <c r="J13" s="116"/>
      <c r="K13" s="116"/>
      <c r="L13" s="116"/>
      <c r="Z13" s="73"/>
      <c r="AA13" s="73"/>
      <c r="AB13" s="73"/>
      <c r="AC13" s="73"/>
      <c r="AD13" s="73"/>
      <c r="AE13" s="73"/>
      <c r="AF13" s="73"/>
    </row>
    <row r="14" spans="1:32" s="70" customFormat="1" ht="12.75">
      <c r="A14" s="71">
        <v>9</v>
      </c>
      <c r="B14" s="71" t="s">
        <v>424</v>
      </c>
      <c r="C14" s="205"/>
      <c r="D14" s="205"/>
      <c r="E14" s="116"/>
      <c r="F14" s="116"/>
      <c r="G14" s="332">
        <f t="shared" si="0"/>
        <v>973</v>
      </c>
      <c r="H14" s="625"/>
      <c r="I14" s="116"/>
      <c r="J14" s="116"/>
      <c r="K14" s="116"/>
      <c r="L14" s="116"/>
      <c r="Z14" s="73"/>
      <c r="AA14" s="73"/>
      <c r="AB14" s="73"/>
      <c r="AC14" s="73"/>
      <c r="AD14" s="73"/>
      <c r="AE14" s="73"/>
      <c r="AF14" s="73"/>
    </row>
    <row r="15" spans="1:32" s="70" customFormat="1" ht="12.75">
      <c r="A15" s="71">
        <v>10</v>
      </c>
      <c r="B15" s="71" t="s">
        <v>425</v>
      </c>
      <c r="C15" s="205"/>
      <c r="D15" s="205"/>
      <c r="E15" s="116"/>
      <c r="F15" s="116"/>
      <c r="G15" s="332">
        <f t="shared" si="0"/>
        <v>1485</v>
      </c>
      <c r="H15" s="625"/>
      <c r="I15" s="116"/>
      <c r="J15" s="116"/>
      <c r="K15" s="116"/>
      <c r="L15" s="116"/>
      <c r="Z15" s="73"/>
      <c r="AA15" s="73"/>
      <c r="AB15" s="73"/>
      <c r="AC15" s="73"/>
      <c r="AD15" s="73"/>
      <c r="AE15" s="73"/>
      <c r="AF15" s="73"/>
    </row>
    <row r="16" spans="1:32" s="70" customFormat="1" ht="12.75">
      <c r="A16" s="71">
        <v>11</v>
      </c>
      <c r="B16" s="71" t="s">
        <v>426</v>
      </c>
      <c r="C16" s="205"/>
      <c r="D16" s="205"/>
      <c r="E16" s="116"/>
      <c r="F16" s="116"/>
      <c r="G16" s="332">
        <f t="shared" si="0"/>
        <v>907</v>
      </c>
      <c r="H16" s="625"/>
      <c r="I16" s="116"/>
      <c r="J16" s="116"/>
      <c r="K16" s="116"/>
      <c r="L16" s="116"/>
      <c r="Z16" s="73"/>
      <c r="AA16" s="73"/>
      <c r="AB16" s="73"/>
      <c r="AC16" s="73"/>
      <c r="AD16" s="73"/>
      <c r="AE16" s="73"/>
      <c r="AF16" s="73"/>
    </row>
    <row r="17" spans="1:32" s="70" customFormat="1" ht="12.75">
      <c r="A17" s="71">
        <v>12</v>
      </c>
      <c r="B17" s="71" t="s">
        <v>427</v>
      </c>
      <c r="C17" s="205"/>
      <c r="D17" s="205"/>
      <c r="E17" s="116"/>
      <c r="F17" s="116"/>
      <c r="G17" s="332">
        <f t="shared" si="0"/>
        <v>916</v>
      </c>
      <c r="H17" s="625"/>
      <c r="I17" s="116"/>
      <c r="J17" s="116"/>
      <c r="K17" s="116"/>
      <c r="L17" s="116"/>
      <c r="Z17" s="73"/>
      <c r="AA17" s="73"/>
      <c r="AB17" s="73"/>
      <c r="AC17" s="73"/>
      <c r="AD17" s="73"/>
      <c r="AE17" s="73"/>
      <c r="AF17" s="73"/>
    </row>
    <row r="18" spans="1:32" s="70" customFormat="1" ht="12.75">
      <c r="A18" s="71">
        <v>13</v>
      </c>
      <c r="B18" s="71" t="s">
        <v>428</v>
      </c>
      <c r="C18" s="205"/>
      <c r="D18" s="205"/>
      <c r="E18" s="116"/>
      <c r="F18" s="116"/>
      <c r="G18" s="332">
        <f t="shared" si="0"/>
        <v>2579</v>
      </c>
      <c r="H18" s="625"/>
      <c r="I18" s="116"/>
      <c r="J18" s="116"/>
      <c r="K18" s="116"/>
      <c r="L18" s="116"/>
      <c r="Z18" s="73"/>
      <c r="AA18" s="73"/>
      <c r="AB18" s="73"/>
      <c r="AC18" s="73"/>
      <c r="AD18" s="73"/>
      <c r="AE18" s="73"/>
      <c r="AF18" s="73"/>
    </row>
    <row r="19" spans="1:32" s="70" customFormat="1" ht="12.75">
      <c r="A19" s="71">
        <v>14</v>
      </c>
      <c r="B19" s="71" t="s">
        <v>429</v>
      </c>
      <c r="C19" s="205"/>
      <c r="D19" s="205"/>
      <c r="E19" s="116"/>
      <c r="F19" s="116"/>
      <c r="G19" s="332">
        <f t="shared" si="0"/>
        <v>1512</v>
      </c>
      <c r="H19" s="625"/>
      <c r="I19" s="116"/>
      <c r="J19" s="116"/>
      <c r="K19" s="116"/>
      <c r="L19" s="116"/>
      <c r="Z19" s="73"/>
      <c r="AA19" s="73"/>
      <c r="AB19" s="73"/>
      <c r="AC19" s="73"/>
      <c r="AD19" s="73"/>
      <c r="AE19" s="73"/>
      <c r="AF19" s="73"/>
    </row>
    <row r="20" spans="1:32" s="70" customFormat="1" ht="12.75">
      <c r="A20" s="71">
        <v>15</v>
      </c>
      <c r="B20" s="71" t="s">
        <v>430</v>
      </c>
      <c r="C20" s="205"/>
      <c r="D20" s="205"/>
      <c r="E20" s="116"/>
      <c r="F20" s="116"/>
      <c r="G20" s="332">
        <f t="shared" si="0"/>
        <v>547</v>
      </c>
      <c r="H20" s="625"/>
      <c r="I20" s="116"/>
      <c r="J20" s="116"/>
      <c r="K20" s="116"/>
      <c r="L20" s="116"/>
      <c r="Z20" s="73"/>
      <c r="AA20" s="73"/>
      <c r="AB20" s="73"/>
      <c r="AC20" s="73"/>
      <c r="AD20" s="73"/>
      <c r="AE20" s="73"/>
      <c r="AF20" s="73"/>
    </row>
    <row r="21" spans="1:32" s="70" customFormat="1" ht="12.75">
      <c r="A21" s="71">
        <v>16</v>
      </c>
      <c r="B21" s="71" t="s">
        <v>431</v>
      </c>
      <c r="C21" s="205"/>
      <c r="D21" s="205"/>
      <c r="E21" s="116"/>
      <c r="F21" s="116"/>
      <c r="G21" s="332">
        <f t="shared" si="0"/>
        <v>873</v>
      </c>
      <c r="H21" s="625"/>
      <c r="I21" s="116"/>
      <c r="J21" s="116"/>
      <c r="K21" s="116"/>
      <c r="L21" s="116"/>
      <c r="Z21" s="73"/>
      <c r="AA21" s="73"/>
      <c r="AB21" s="73"/>
      <c r="AC21" s="73"/>
      <c r="AD21" s="73"/>
      <c r="AE21" s="73"/>
      <c r="AF21" s="73"/>
    </row>
    <row r="22" spans="1:32" s="70" customFormat="1" ht="12.75">
      <c r="A22" s="71">
        <v>17</v>
      </c>
      <c r="B22" s="71" t="s">
        <v>432</v>
      </c>
      <c r="C22" s="205"/>
      <c r="D22" s="205"/>
      <c r="E22" s="116"/>
      <c r="F22" s="116"/>
      <c r="G22" s="332">
        <f t="shared" si="0"/>
        <v>3644</v>
      </c>
      <c r="H22" s="625"/>
      <c r="I22" s="116"/>
      <c r="J22" s="116"/>
      <c r="K22" s="116"/>
      <c r="L22" s="116"/>
      <c r="Z22" s="73"/>
      <c r="AA22" s="73"/>
      <c r="AB22" s="73"/>
      <c r="AC22" s="73"/>
      <c r="AD22" s="73"/>
      <c r="AE22" s="73"/>
      <c r="AF22" s="73"/>
    </row>
    <row r="23" spans="1:32" s="70" customFormat="1" ht="12.75">
      <c r="A23" s="71">
        <v>18</v>
      </c>
      <c r="B23" s="71" t="s">
        <v>433</v>
      </c>
      <c r="C23" s="205"/>
      <c r="D23" s="205"/>
      <c r="E23" s="116"/>
      <c r="F23" s="116"/>
      <c r="G23" s="332">
        <f t="shared" si="0"/>
        <v>494</v>
      </c>
      <c r="H23" s="625"/>
      <c r="I23" s="116"/>
      <c r="J23" s="116"/>
      <c r="K23" s="116"/>
      <c r="L23" s="116"/>
      <c r="Z23" s="73"/>
      <c r="AA23" s="73"/>
      <c r="AB23" s="73"/>
      <c r="AC23" s="73"/>
      <c r="AD23" s="73"/>
      <c r="AE23" s="73"/>
      <c r="AF23" s="73"/>
    </row>
    <row r="24" spans="1:32" s="70" customFormat="1" ht="12.75">
      <c r="A24" s="71">
        <v>19</v>
      </c>
      <c r="B24" s="71" t="s">
        <v>434</v>
      </c>
      <c r="C24" s="205"/>
      <c r="D24" s="205"/>
      <c r="E24" s="116"/>
      <c r="F24" s="116"/>
      <c r="G24" s="332">
        <f t="shared" si="0"/>
        <v>834</v>
      </c>
      <c r="H24" s="625"/>
      <c r="I24" s="116"/>
      <c r="J24" s="116"/>
      <c r="K24" s="116"/>
      <c r="L24" s="116"/>
      <c r="Z24" s="73"/>
      <c r="AA24" s="73"/>
      <c r="AB24" s="73"/>
      <c r="AC24" s="73"/>
      <c r="AD24" s="73"/>
      <c r="AE24" s="73"/>
      <c r="AF24" s="73"/>
    </row>
    <row r="25" spans="1:32" s="70" customFormat="1" ht="12.75">
      <c r="A25" s="71">
        <v>20</v>
      </c>
      <c r="B25" s="71" t="s">
        <v>435</v>
      </c>
      <c r="C25" s="205"/>
      <c r="D25" s="205"/>
      <c r="E25" s="116"/>
      <c r="F25" s="116"/>
      <c r="G25" s="332">
        <f t="shared" si="0"/>
        <v>2001</v>
      </c>
      <c r="H25" s="625"/>
      <c r="I25" s="116"/>
      <c r="J25" s="116"/>
      <c r="K25" s="116"/>
      <c r="L25" s="116"/>
      <c r="Z25" s="73"/>
      <c r="AA25" s="73"/>
      <c r="AB25" s="73"/>
      <c r="AC25" s="73"/>
      <c r="AD25" s="73"/>
      <c r="AE25" s="73"/>
      <c r="AF25" s="73"/>
    </row>
    <row r="26" spans="1:32" s="70" customFormat="1" ht="12.75">
      <c r="A26" s="71">
        <v>21</v>
      </c>
      <c r="B26" s="71" t="s">
        <v>436</v>
      </c>
      <c r="C26" s="205"/>
      <c r="D26" s="205"/>
      <c r="E26" s="116"/>
      <c r="F26" s="116"/>
      <c r="G26" s="332">
        <f t="shared" si="0"/>
        <v>1499</v>
      </c>
      <c r="H26" s="625"/>
      <c r="I26" s="116"/>
      <c r="J26" s="116"/>
      <c r="K26" s="116"/>
      <c r="L26" s="116"/>
      <c r="Z26" s="73"/>
      <c r="AA26" s="73"/>
      <c r="AB26" s="73"/>
      <c r="AC26" s="73"/>
      <c r="AD26" s="73"/>
      <c r="AE26" s="73"/>
      <c r="AF26" s="73"/>
    </row>
    <row r="27" spans="1:32" s="70" customFormat="1" ht="12.75">
      <c r="A27" s="71">
        <v>22</v>
      </c>
      <c r="B27" s="71" t="s">
        <v>437</v>
      </c>
      <c r="C27" s="205"/>
      <c r="D27" s="205"/>
      <c r="E27" s="116"/>
      <c r="F27" s="116"/>
      <c r="G27" s="332">
        <f t="shared" si="0"/>
        <v>808</v>
      </c>
      <c r="H27" s="625"/>
      <c r="I27" s="116"/>
      <c r="J27" s="116"/>
      <c r="K27" s="116"/>
      <c r="L27" s="116"/>
      <c r="Z27" s="73"/>
      <c r="AA27" s="73"/>
      <c r="AB27" s="73"/>
      <c r="AC27" s="73"/>
      <c r="AD27" s="73"/>
      <c r="AE27" s="73"/>
      <c r="AF27" s="73"/>
    </row>
    <row r="28" spans="1:32" s="70" customFormat="1" ht="12.75">
      <c r="A28" s="71">
        <v>23</v>
      </c>
      <c r="B28" s="71" t="s">
        <v>438</v>
      </c>
      <c r="C28" s="205"/>
      <c r="D28" s="205"/>
      <c r="E28" s="116"/>
      <c r="F28" s="116"/>
      <c r="G28" s="332">
        <f t="shared" si="0"/>
        <v>2324</v>
      </c>
      <c r="H28" s="625"/>
      <c r="I28" s="116"/>
      <c r="J28" s="116"/>
      <c r="K28" s="116"/>
      <c r="L28" s="116"/>
      <c r="Z28" s="73"/>
      <c r="AA28" s="73"/>
      <c r="AB28" s="73"/>
      <c r="AC28" s="73"/>
      <c r="AD28" s="73"/>
      <c r="AE28" s="73"/>
      <c r="AF28" s="73"/>
    </row>
    <row r="29" spans="1:32" s="70" customFormat="1" ht="12.75">
      <c r="A29" s="71">
        <v>24</v>
      </c>
      <c r="B29" s="71" t="s">
        <v>439</v>
      </c>
      <c r="C29" s="205"/>
      <c r="D29" s="205"/>
      <c r="E29" s="116"/>
      <c r="F29" s="116"/>
      <c r="G29" s="332">
        <f t="shared" si="0"/>
        <v>2385</v>
      </c>
      <c r="H29" s="625"/>
      <c r="I29" s="116"/>
      <c r="J29" s="116"/>
      <c r="K29" s="116"/>
      <c r="L29" s="116"/>
      <c r="Z29" s="73"/>
      <c r="AA29" s="73"/>
      <c r="AB29" s="73"/>
      <c r="AC29" s="73"/>
      <c r="AD29" s="73"/>
      <c r="AE29" s="73"/>
      <c r="AF29" s="73"/>
    </row>
    <row r="30" spans="1:32" s="70" customFormat="1" ht="12.75">
      <c r="A30" s="71">
        <v>25</v>
      </c>
      <c r="B30" s="71" t="s">
        <v>440</v>
      </c>
      <c r="C30" s="205"/>
      <c r="D30" s="205"/>
      <c r="E30" s="116"/>
      <c r="F30" s="116"/>
      <c r="G30" s="332">
        <f t="shared" si="0"/>
        <v>584</v>
      </c>
      <c r="H30" s="625"/>
      <c r="I30" s="116"/>
      <c r="J30" s="116"/>
      <c r="K30" s="116"/>
      <c r="L30" s="116"/>
      <c r="Z30" s="73"/>
      <c r="AA30" s="73"/>
      <c r="AB30" s="73"/>
      <c r="AC30" s="73"/>
      <c r="AD30" s="73"/>
      <c r="AE30" s="73"/>
      <c r="AF30" s="73"/>
    </row>
    <row r="31" spans="1:32" s="70" customFormat="1" ht="12.75">
      <c r="A31" s="64" t="s">
        <v>143</v>
      </c>
      <c r="B31" s="62" t="s">
        <v>201</v>
      </c>
      <c r="C31" s="116"/>
      <c r="D31" s="116"/>
      <c r="E31" s="116"/>
      <c r="F31" s="116"/>
      <c r="G31" s="336">
        <f>SUM(E106:E107)</f>
        <v>1674</v>
      </c>
      <c r="H31" s="336">
        <f>G31</f>
        <v>1674</v>
      </c>
      <c r="I31" s="116"/>
      <c r="J31" s="116"/>
      <c r="P31" s="101"/>
      <c r="Y31" s="101"/>
      <c r="Z31" s="73"/>
      <c r="AA31" s="73"/>
      <c r="AB31" s="73"/>
      <c r="AC31" s="73"/>
      <c r="AD31" s="73"/>
      <c r="AE31" s="73"/>
      <c r="AF31" s="73"/>
    </row>
    <row r="32" spans="1:27" s="65" customFormat="1" ht="13.5" thickBot="1">
      <c r="A32" s="62"/>
      <c r="B32" s="62"/>
      <c r="C32" s="62"/>
      <c r="D32" s="62"/>
      <c r="E32" s="114"/>
      <c r="F32" s="114"/>
      <c r="G32" s="114"/>
      <c r="H32" s="115">
        <f>SUM(H5:H31)</f>
        <v>57441</v>
      </c>
      <c r="I32" s="102"/>
      <c r="J32" s="116"/>
      <c r="K32"/>
      <c r="L32"/>
      <c r="P32" s="114"/>
      <c r="Y32" s="114"/>
      <c r="Z32" s="52"/>
      <c r="AA32" s="52"/>
    </row>
    <row r="33" spans="1:27" s="65" customFormat="1" ht="13.5" thickTop="1">
      <c r="A33" s="62"/>
      <c r="B33" s="62"/>
      <c r="C33" s="62"/>
      <c r="D33" s="62"/>
      <c r="E33" s="114"/>
      <c r="F33" s="114"/>
      <c r="G33" s="114"/>
      <c r="H33" s="114"/>
      <c r="I33" s="102"/>
      <c r="J33" s="116"/>
      <c r="K33"/>
      <c r="L33"/>
      <c r="P33" s="114"/>
      <c r="Y33" s="114"/>
      <c r="Z33" s="52"/>
      <c r="AA33" s="52"/>
    </row>
    <row r="34" spans="1:27" s="65" customFormat="1" ht="27" customHeight="1">
      <c r="A34" s="726" t="s">
        <v>106</v>
      </c>
      <c r="B34" s="726"/>
      <c r="C34" s="726"/>
      <c r="D34" s="726"/>
      <c r="E34" s="726"/>
      <c r="F34" s="726"/>
      <c r="G34" s="726"/>
      <c r="H34" s="726"/>
      <c r="I34" s="102"/>
      <c r="J34" s="116"/>
      <c r="K34"/>
      <c r="L34"/>
      <c r="P34" s="114"/>
      <c r="Y34" s="114"/>
      <c r="Z34" s="52"/>
      <c r="AA34" s="52"/>
    </row>
    <row r="35" spans="3:12" s="65" customFormat="1" ht="13.5" thickBot="1">
      <c r="C35" s="186"/>
      <c r="D35" s="186"/>
      <c r="I35" s="116"/>
      <c r="J35" s="116"/>
      <c r="K35"/>
      <c r="L35"/>
    </row>
    <row r="36" spans="1:12" ht="13.5" thickTop="1">
      <c r="A36" s="61" t="s">
        <v>538</v>
      </c>
      <c r="B36" s="52"/>
      <c r="C36" s="52"/>
      <c r="D36" s="52"/>
      <c r="E36" s="626" t="s">
        <v>406</v>
      </c>
      <c r="F36" s="627"/>
      <c r="G36" s="627"/>
      <c r="H36" s="628"/>
      <c r="I36" s="102"/>
      <c r="J36" s="108"/>
      <c r="K36"/>
      <c r="L36"/>
    </row>
    <row r="37" spans="1:12" ht="12.75">
      <c r="A37" s="52"/>
      <c r="B37" s="52"/>
      <c r="C37" s="52"/>
      <c r="D37" s="52"/>
      <c r="E37" s="629" t="s">
        <v>407</v>
      </c>
      <c r="F37" s="630"/>
      <c r="G37" s="630"/>
      <c r="H37" s="631"/>
      <c r="I37" s="102"/>
      <c r="J37" s="108"/>
      <c r="K37"/>
      <c r="L37"/>
    </row>
    <row r="38" spans="1:12" ht="12.75">
      <c r="A38" s="52"/>
      <c r="B38" s="52"/>
      <c r="C38" s="52"/>
      <c r="D38" s="52"/>
      <c r="E38" s="613" t="s">
        <v>125</v>
      </c>
      <c r="F38" s="614"/>
      <c r="G38" s="632" t="s">
        <v>390</v>
      </c>
      <c r="H38" s="633" t="s">
        <v>387</v>
      </c>
      <c r="I38" s="102"/>
      <c r="J38" s="108"/>
      <c r="K38"/>
      <c r="L38"/>
    </row>
    <row r="39" spans="1:12" ht="12.75">
      <c r="A39" s="52"/>
      <c r="B39" s="52"/>
      <c r="C39" s="52"/>
      <c r="D39" s="52"/>
      <c r="E39" s="615" t="s">
        <v>127</v>
      </c>
      <c r="F39" s="616"/>
      <c r="G39" s="632"/>
      <c r="H39" s="633"/>
      <c r="I39" s="108"/>
      <c r="J39" s="102"/>
      <c r="K39"/>
      <c r="L39"/>
    </row>
    <row r="40" spans="1:12" ht="12.75">
      <c r="A40" s="52"/>
      <c r="B40" s="52"/>
      <c r="C40" s="52"/>
      <c r="D40" s="52"/>
      <c r="E40" s="617" t="s">
        <v>128</v>
      </c>
      <c r="F40" s="618"/>
      <c r="G40" s="632"/>
      <c r="H40" s="633"/>
      <c r="I40" s="108"/>
      <c r="J40" s="102"/>
      <c r="K40"/>
      <c r="L40"/>
    </row>
    <row r="41" spans="1:12" ht="12.75">
      <c r="A41" s="52"/>
      <c r="B41" s="52"/>
      <c r="C41" s="52"/>
      <c r="D41" s="52"/>
      <c r="E41" s="316" t="s">
        <v>129</v>
      </c>
      <c r="F41" s="182" t="s">
        <v>140</v>
      </c>
      <c r="G41" s="632"/>
      <c r="H41" s="633"/>
      <c r="I41" s="108"/>
      <c r="J41" s="102"/>
      <c r="K41"/>
      <c r="L41"/>
    </row>
    <row r="42" spans="1:12" ht="26.25" thickBot="1">
      <c r="A42" s="52"/>
      <c r="B42" s="52"/>
      <c r="C42" s="52"/>
      <c r="D42" s="52"/>
      <c r="E42" s="317" t="s">
        <v>131</v>
      </c>
      <c r="F42" s="276" t="s">
        <v>130</v>
      </c>
      <c r="G42" s="632"/>
      <c r="H42" s="633"/>
      <c r="I42" s="108"/>
      <c r="J42" s="102"/>
      <c r="K42"/>
      <c r="L42"/>
    </row>
    <row r="43" spans="1:12" ht="16.5" customHeight="1" thickTop="1">
      <c r="A43" s="608" t="s">
        <v>441</v>
      </c>
      <c r="B43" s="611" t="s">
        <v>444</v>
      </c>
      <c r="C43" s="363">
        <v>1</v>
      </c>
      <c r="D43" s="315" t="s">
        <v>416</v>
      </c>
      <c r="E43" s="727" t="s">
        <v>441</v>
      </c>
      <c r="F43" s="730">
        <v>-1</v>
      </c>
      <c r="G43" s="643"/>
      <c r="H43" s="644"/>
      <c r="I43" s="108"/>
      <c r="J43" s="108"/>
      <c r="K43"/>
      <c r="L43"/>
    </row>
    <row r="44" spans="1:12" ht="16.5" customHeight="1">
      <c r="A44" s="609"/>
      <c r="B44" s="484"/>
      <c r="C44" s="265">
        <v>2</v>
      </c>
      <c r="D44" s="14" t="s">
        <v>417</v>
      </c>
      <c r="E44" s="728"/>
      <c r="F44" s="731"/>
      <c r="G44" s="645"/>
      <c r="H44" s="646"/>
      <c r="I44" s="116"/>
      <c r="J44" s="108"/>
      <c r="K44"/>
      <c r="L44"/>
    </row>
    <row r="45" spans="1:12" ht="16.5" customHeight="1">
      <c r="A45" s="609"/>
      <c r="B45" s="484"/>
      <c r="C45" s="265">
        <v>3</v>
      </c>
      <c r="D45" s="14" t="s">
        <v>418</v>
      </c>
      <c r="E45" s="728"/>
      <c r="F45" s="731"/>
      <c r="G45" s="645"/>
      <c r="H45" s="646"/>
      <c r="I45" s="116"/>
      <c r="J45" s="108"/>
      <c r="K45"/>
      <c r="L45"/>
    </row>
    <row r="46" spans="1:12" ht="16.5" customHeight="1">
      <c r="A46" s="609"/>
      <c r="B46" s="484"/>
      <c r="C46" s="265">
        <v>4</v>
      </c>
      <c r="D46" s="14" t="s">
        <v>419</v>
      </c>
      <c r="E46" s="728"/>
      <c r="F46" s="731"/>
      <c r="G46" s="645"/>
      <c r="H46" s="646"/>
      <c r="I46" s="116"/>
      <c r="J46" s="108"/>
      <c r="K46"/>
      <c r="L46"/>
    </row>
    <row r="47" spans="1:12" ht="16.5" customHeight="1">
      <c r="A47" s="609"/>
      <c r="B47" s="484"/>
      <c r="C47" s="265">
        <v>5</v>
      </c>
      <c r="D47" s="14" t="s">
        <v>420</v>
      </c>
      <c r="E47" s="728"/>
      <c r="F47" s="731"/>
      <c r="G47" s="645"/>
      <c r="H47" s="646"/>
      <c r="I47" s="116"/>
      <c r="J47" s="108"/>
      <c r="K47"/>
      <c r="L47"/>
    </row>
    <row r="48" spans="1:12" ht="16.5" customHeight="1">
      <c r="A48" s="609"/>
      <c r="B48" s="484"/>
      <c r="C48" s="265">
        <v>6</v>
      </c>
      <c r="D48" s="14" t="s">
        <v>421</v>
      </c>
      <c r="E48" s="728"/>
      <c r="F48" s="731"/>
      <c r="G48" s="645"/>
      <c r="H48" s="646"/>
      <c r="I48" s="116"/>
      <c r="J48" s="108"/>
      <c r="K48"/>
      <c r="L48"/>
    </row>
    <row r="49" spans="1:12" ht="16.5" customHeight="1">
      <c r="A49" s="609"/>
      <c r="B49" s="484"/>
      <c r="C49" s="265">
        <v>7</v>
      </c>
      <c r="D49" s="14" t="s">
        <v>422</v>
      </c>
      <c r="E49" s="728"/>
      <c r="F49" s="731"/>
      <c r="G49" s="645"/>
      <c r="H49" s="646"/>
      <c r="I49" s="116"/>
      <c r="J49" s="108"/>
      <c r="K49"/>
      <c r="L49"/>
    </row>
    <row r="50" spans="1:12" ht="16.5" customHeight="1">
      <c r="A50" s="609"/>
      <c r="B50" s="484"/>
      <c r="C50" s="265">
        <v>8</v>
      </c>
      <c r="D50" s="14" t="s">
        <v>423</v>
      </c>
      <c r="E50" s="728"/>
      <c r="F50" s="731"/>
      <c r="G50" s="645"/>
      <c r="H50" s="646"/>
      <c r="I50" s="116"/>
      <c r="J50" s="108"/>
      <c r="K50"/>
      <c r="L50"/>
    </row>
    <row r="51" spans="1:12" ht="16.5" customHeight="1">
      <c r="A51" s="609"/>
      <c r="B51" s="484"/>
      <c r="C51" s="265">
        <v>9</v>
      </c>
      <c r="D51" s="14" t="s">
        <v>424</v>
      </c>
      <c r="E51" s="728"/>
      <c r="F51" s="731"/>
      <c r="G51" s="645"/>
      <c r="H51" s="646"/>
      <c r="I51" s="116"/>
      <c r="J51" s="108"/>
      <c r="K51"/>
      <c r="L51"/>
    </row>
    <row r="52" spans="1:12" ht="16.5" customHeight="1">
      <c r="A52" s="609"/>
      <c r="B52" s="484"/>
      <c r="C52" s="265">
        <v>10</v>
      </c>
      <c r="D52" s="14" t="s">
        <v>425</v>
      </c>
      <c r="E52" s="728"/>
      <c r="F52" s="731"/>
      <c r="G52" s="645"/>
      <c r="H52" s="646"/>
      <c r="I52" s="116"/>
      <c r="J52" s="108"/>
      <c r="K52"/>
      <c r="L52"/>
    </row>
    <row r="53" spans="1:12" ht="16.5" customHeight="1">
      <c r="A53" s="609"/>
      <c r="B53" s="484"/>
      <c r="C53" s="265">
        <v>11</v>
      </c>
      <c r="D53" s="14" t="s">
        <v>426</v>
      </c>
      <c r="E53" s="728"/>
      <c r="F53" s="731"/>
      <c r="G53" s="645"/>
      <c r="H53" s="646"/>
      <c r="I53" s="116"/>
      <c r="J53" s="108"/>
      <c r="K53"/>
      <c r="L53"/>
    </row>
    <row r="54" spans="1:12" ht="16.5" customHeight="1">
      <c r="A54" s="609"/>
      <c r="B54" s="484"/>
      <c r="C54" s="265">
        <v>12</v>
      </c>
      <c r="D54" s="14" t="s">
        <v>427</v>
      </c>
      <c r="E54" s="728"/>
      <c r="F54" s="731"/>
      <c r="G54" s="645"/>
      <c r="H54" s="646"/>
      <c r="I54" s="116"/>
      <c r="J54" s="108"/>
      <c r="K54"/>
      <c r="L54"/>
    </row>
    <row r="55" spans="1:12" ht="16.5" customHeight="1">
      <c r="A55" s="609"/>
      <c r="B55" s="484"/>
      <c r="C55" s="265">
        <v>13</v>
      </c>
      <c r="D55" s="14" t="s">
        <v>428</v>
      </c>
      <c r="E55" s="728"/>
      <c r="F55" s="731"/>
      <c r="G55" s="645"/>
      <c r="H55" s="646"/>
      <c r="I55" s="116"/>
      <c r="J55" s="108"/>
      <c r="K55"/>
      <c r="L55"/>
    </row>
    <row r="56" spans="1:12" ht="16.5" customHeight="1">
      <c r="A56" s="609"/>
      <c r="B56" s="484"/>
      <c r="C56" s="265">
        <v>14</v>
      </c>
      <c r="D56" s="14" t="s">
        <v>429</v>
      </c>
      <c r="E56" s="728"/>
      <c r="F56" s="731"/>
      <c r="G56" s="645"/>
      <c r="H56" s="646"/>
      <c r="I56" s="116"/>
      <c r="J56" s="108"/>
      <c r="K56"/>
      <c r="L56"/>
    </row>
    <row r="57" spans="1:12" ht="16.5" customHeight="1">
      <c r="A57" s="609"/>
      <c r="B57" s="484"/>
      <c r="C57" s="265">
        <v>15</v>
      </c>
      <c r="D57" s="14" t="s">
        <v>430</v>
      </c>
      <c r="E57" s="728"/>
      <c r="F57" s="731"/>
      <c r="G57" s="645"/>
      <c r="H57" s="646"/>
      <c r="I57" s="116"/>
      <c r="J57" s="108"/>
      <c r="K57"/>
      <c r="L57"/>
    </row>
    <row r="58" spans="1:12" ht="16.5" customHeight="1">
      <c r="A58" s="609"/>
      <c r="B58" s="484"/>
      <c r="C58" s="265">
        <v>16</v>
      </c>
      <c r="D58" s="14" t="s">
        <v>431</v>
      </c>
      <c r="E58" s="728"/>
      <c r="F58" s="731"/>
      <c r="G58" s="645"/>
      <c r="H58" s="646"/>
      <c r="I58" s="116"/>
      <c r="J58" s="108"/>
      <c r="K58"/>
      <c r="L58"/>
    </row>
    <row r="59" spans="1:12" ht="16.5" customHeight="1">
      <c r="A59" s="609"/>
      <c r="B59" s="484"/>
      <c r="C59" s="265">
        <v>17</v>
      </c>
      <c r="D59" s="14" t="s">
        <v>432</v>
      </c>
      <c r="E59" s="728"/>
      <c r="F59" s="731"/>
      <c r="G59" s="645"/>
      <c r="H59" s="646"/>
      <c r="I59" s="116"/>
      <c r="J59" s="108"/>
      <c r="K59"/>
      <c r="L59"/>
    </row>
    <row r="60" spans="1:12" ht="16.5" customHeight="1">
      <c r="A60" s="609"/>
      <c r="B60" s="484"/>
      <c r="C60" s="265">
        <v>18</v>
      </c>
      <c r="D60" s="14" t="s">
        <v>433</v>
      </c>
      <c r="E60" s="728"/>
      <c r="F60" s="731"/>
      <c r="G60" s="645"/>
      <c r="H60" s="646"/>
      <c r="I60" s="108"/>
      <c r="J60" s="108"/>
      <c r="K60"/>
      <c r="L60"/>
    </row>
    <row r="61" spans="1:12" ht="16.5" customHeight="1">
      <c r="A61" s="609"/>
      <c r="B61" s="484"/>
      <c r="C61" s="265">
        <v>19</v>
      </c>
      <c r="D61" s="14" t="s">
        <v>434</v>
      </c>
      <c r="E61" s="728"/>
      <c r="F61" s="731"/>
      <c r="G61" s="645"/>
      <c r="H61" s="646"/>
      <c r="I61" s="116"/>
      <c r="J61" s="108"/>
      <c r="K61"/>
      <c r="L61"/>
    </row>
    <row r="62" spans="1:12" ht="16.5" customHeight="1">
      <c r="A62" s="609"/>
      <c r="B62" s="484"/>
      <c r="C62" s="265">
        <v>20</v>
      </c>
      <c r="D62" s="14" t="s">
        <v>435</v>
      </c>
      <c r="E62" s="728"/>
      <c r="F62" s="731"/>
      <c r="G62" s="645"/>
      <c r="H62" s="646"/>
      <c r="I62" s="71"/>
      <c r="J62" s="108"/>
      <c r="K62"/>
      <c r="L62"/>
    </row>
    <row r="63" spans="1:12" ht="16.5" customHeight="1">
      <c r="A63" s="609"/>
      <c r="B63" s="484"/>
      <c r="C63" s="265">
        <v>21</v>
      </c>
      <c r="D63" s="14" t="s">
        <v>436</v>
      </c>
      <c r="E63" s="728"/>
      <c r="F63" s="731"/>
      <c r="G63" s="645"/>
      <c r="H63" s="646"/>
      <c r="I63" s="71"/>
      <c r="J63" s="108"/>
      <c r="K63"/>
      <c r="L63"/>
    </row>
    <row r="64" spans="1:12" ht="16.5" customHeight="1">
      <c r="A64" s="609"/>
      <c r="B64" s="484"/>
      <c r="C64" s="265">
        <v>22</v>
      </c>
      <c r="D64" s="14" t="s">
        <v>437</v>
      </c>
      <c r="E64" s="728"/>
      <c r="F64" s="731"/>
      <c r="G64" s="645"/>
      <c r="H64" s="646"/>
      <c r="I64" s="71"/>
      <c r="J64" s="108"/>
      <c r="K64"/>
      <c r="L64"/>
    </row>
    <row r="65" spans="1:12" ht="16.5" customHeight="1">
      <c r="A65" s="609"/>
      <c r="B65" s="484"/>
      <c r="C65" s="265">
        <v>23</v>
      </c>
      <c r="D65" s="14" t="s">
        <v>438</v>
      </c>
      <c r="E65" s="728"/>
      <c r="F65" s="731"/>
      <c r="G65" s="645"/>
      <c r="H65" s="646"/>
      <c r="I65" s="71"/>
      <c r="J65" s="108"/>
      <c r="K65"/>
      <c r="L65"/>
    </row>
    <row r="66" spans="1:12" ht="16.5" customHeight="1">
      <c r="A66" s="609"/>
      <c r="B66" s="484"/>
      <c r="C66" s="265">
        <v>24</v>
      </c>
      <c r="D66" s="14" t="s">
        <v>439</v>
      </c>
      <c r="E66" s="728"/>
      <c r="F66" s="731"/>
      <c r="G66" s="645"/>
      <c r="H66" s="646"/>
      <c r="I66" s="71"/>
      <c r="J66" s="108"/>
      <c r="K66"/>
      <c r="L66"/>
    </row>
    <row r="67" spans="1:12" ht="16.5" customHeight="1" thickBot="1">
      <c r="A67" s="609"/>
      <c r="B67" s="484"/>
      <c r="C67" s="265">
        <v>25</v>
      </c>
      <c r="D67" s="14" t="s">
        <v>440</v>
      </c>
      <c r="E67" s="729"/>
      <c r="F67" s="731"/>
      <c r="G67" s="645"/>
      <c r="H67" s="646"/>
      <c r="I67" s="71"/>
      <c r="J67" s="108"/>
      <c r="K67"/>
      <c r="L67"/>
    </row>
    <row r="68" spans="1:12" ht="16.5" customHeight="1" thickBot="1">
      <c r="A68" s="609"/>
      <c r="B68" s="484"/>
      <c r="C68" s="265">
        <v>96</v>
      </c>
      <c r="D68" s="14" t="s">
        <v>414</v>
      </c>
      <c r="E68" s="367"/>
      <c r="F68" s="645"/>
      <c r="G68" s="645"/>
      <c r="H68" s="646"/>
      <c r="J68" s="108"/>
      <c r="K68"/>
      <c r="L68"/>
    </row>
    <row r="69" spans="1:12" ht="16.5" customHeight="1">
      <c r="A69" s="609"/>
      <c r="B69" s="484"/>
      <c r="C69" s="265">
        <v>97</v>
      </c>
      <c r="D69" s="14" t="s">
        <v>396</v>
      </c>
      <c r="E69" s="724" t="s">
        <v>143</v>
      </c>
      <c r="F69" s="731"/>
      <c r="G69" s="645"/>
      <c r="H69" s="646"/>
      <c r="J69" s="116"/>
      <c r="K69"/>
      <c r="L69"/>
    </row>
    <row r="70" spans="1:12" ht="16.5" customHeight="1" thickBot="1">
      <c r="A70" s="609"/>
      <c r="B70" s="484"/>
      <c r="C70" s="265">
        <v>98</v>
      </c>
      <c r="D70" s="14" t="s">
        <v>395</v>
      </c>
      <c r="E70" s="725"/>
      <c r="F70" s="731"/>
      <c r="G70" s="645"/>
      <c r="H70" s="646"/>
      <c r="J70" s="108"/>
      <c r="K70"/>
      <c r="L70"/>
    </row>
    <row r="71" spans="1:12" ht="13.5" customHeight="1" thickBot="1">
      <c r="A71" s="610"/>
      <c r="B71" s="612"/>
      <c r="C71" s="307">
        <v>99</v>
      </c>
      <c r="D71" s="312" t="s">
        <v>415</v>
      </c>
      <c r="E71" s="732"/>
      <c r="F71" s="647"/>
      <c r="G71" s="647"/>
      <c r="H71" s="648"/>
      <c r="K71"/>
      <c r="L71"/>
    </row>
    <row r="72" ht="14.25" thickBot="1" thickTop="1"/>
    <row r="73" spans="1:12" ht="13.5" thickTop="1">
      <c r="A73" s="61" t="s">
        <v>538</v>
      </c>
      <c r="B73" s="52"/>
      <c r="C73" s="52"/>
      <c r="D73" s="52"/>
      <c r="E73" s="626" t="s">
        <v>406</v>
      </c>
      <c r="F73" s="627"/>
      <c r="G73" s="627"/>
      <c r="H73" s="628"/>
      <c r="I73" s="102"/>
      <c r="J73" s="108"/>
      <c r="K73"/>
      <c r="L73"/>
    </row>
    <row r="74" spans="1:12" ht="12.75">
      <c r="A74" s="52"/>
      <c r="B74" s="52"/>
      <c r="C74" s="52"/>
      <c r="D74" s="52"/>
      <c r="E74" s="629" t="s">
        <v>407</v>
      </c>
      <c r="F74" s="630"/>
      <c r="G74" s="630"/>
      <c r="H74" s="631"/>
      <c r="I74" s="102"/>
      <c r="J74" s="108"/>
      <c r="K74"/>
      <c r="L74"/>
    </row>
    <row r="75" spans="1:12" ht="12.75">
      <c r="A75" s="52"/>
      <c r="B75" s="52"/>
      <c r="C75" s="52"/>
      <c r="D75" s="52"/>
      <c r="E75" s="613" t="s">
        <v>125</v>
      </c>
      <c r="F75" s="614"/>
      <c r="G75" s="632" t="s">
        <v>390</v>
      </c>
      <c r="H75" s="633" t="s">
        <v>387</v>
      </c>
      <c r="I75" s="102"/>
      <c r="J75" s="108"/>
      <c r="K75"/>
      <c r="L75"/>
    </row>
    <row r="76" spans="1:12" ht="12.75">
      <c r="A76" s="52"/>
      <c r="B76" s="52"/>
      <c r="C76" s="52"/>
      <c r="D76" s="52"/>
      <c r="E76" s="615" t="s">
        <v>127</v>
      </c>
      <c r="F76" s="616"/>
      <c r="G76" s="632"/>
      <c r="H76" s="633"/>
      <c r="I76" s="108"/>
      <c r="J76" s="102"/>
      <c r="K76"/>
      <c r="L76"/>
    </row>
    <row r="77" spans="1:12" ht="12.75">
      <c r="A77" s="52"/>
      <c r="B77" s="52"/>
      <c r="C77" s="52"/>
      <c r="D77" s="52"/>
      <c r="E77" s="617" t="s">
        <v>128</v>
      </c>
      <c r="F77" s="618"/>
      <c r="G77" s="632"/>
      <c r="H77" s="633"/>
      <c r="I77" s="108"/>
      <c r="J77" s="102"/>
      <c r="K77"/>
      <c r="L77"/>
    </row>
    <row r="78" spans="1:12" ht="12.75">
      <c r="A78" s="52"/>
      <c r="B78" s="52"/>
      <c r="C78" s="52"/>
      <c r="D78" s="52"/>
      <c r="E78" s="316" t="s">
        <v>129</v>
      </c>
      <c r="F78" s="182" t="s">
        <v>140</v>
      </c>
      <c r="G78" s="632"/>
      <c r="H78" s="633"/>
      <c r="I78" s="108"/>
      <c r="J78" s="102"/>
      <c r="K78"/>
      <c r="L78"/>
    </row>
    <row r="79" spans="1:12" ht="26.25" thickBot="1">
      <c r="A79" s="52"/>
      <c r="B79" s="52"/>
      <c r="C79" s="52"/>
      <c r="D79" s="52"/>
      <c r="E79" s="317" t="s">
        <v>131</v>
      </c>
      <c r="F79" s="276" t="s">
        <v>130</v>
      </c>
      <c r="G79" s="632"/>
      <c r="H79" s="633"/>
      <c r="I79" s="108"/>
      <c r="J79" s="102"/>
      <c r="K79"/>
      <c r="L79"/>
    </row>
    <row r="80" spans="1:12" ht="16.5" customHeight="1" thickTop="1">
      <c r="A80" s="608" t="s">
        <v>441</v>
      </c>
      <c r="B80" s="611" t="s">
        <v>444</v>
      </c>
      <c r="C80" s="363">
        <v>1</v>
      </c>
      <c r="D80" s="315" t="s">
        <v>416</v>
      </c>
      <c r="E80" s="364">
        <v>181</v>
      </c>
      <c r="F80" s="311">
        <v>0</v>
      </c>
      <c r="G80" s="311">
        <v>0</v>
      </c>
      <c r="H80" s="293">
        <v>0</v>
      </c>
      <c r="I80" s="108"/>
      <c r="J80" s="108"/>
      <c r="K80"/>
      <c r="L80" s="97"/>
    </row>
    <row r="81" spans="1:12" ht="16.5" customHeight="1">
      <c r="A81" s="609"/>
      <c r="B81" s="484"/>
      <c r="C81" s="265">
        <v>2</v>
      </c>
      <c r="D81" s="14" t="s">
        <v>417</v>
      </c>
      <c r="E81" s="365">
        <v>2690</v>
      </c>
      <c r="F81" s="281">
        <v>0</v>
      </c>
      <c r="G81" s="281">
        <v>0</v>
      </c>
      <c r="H81" s="295">
        <v>0</v>
      </c>
      <c r="I81" s="116"/>
      <c r="J81" s="108"/>
      <c r="K81" s="97"/>
      <c r="L81" s="97"/>
    </row>
    <row r="82" spans="1:12" ht="16.5" customHeight="1">
      <c r="A82" s="609"/>
      <c r="B82" s="484"/>
      <c r="C82" s="265">
        <v>3</v>
      </c>
      <c r="D82" s="14" t="s">
        <v>418</v>
      </c>
      <c r="E82" s="365">
        <v>733</v>
      </c>
      <c r="F82" s="281">
        <v>0</v>
      </c>
      <c r="G82" s="281">
        <v>0</v>
      </c>
      <c r="H82" s="295">
        <v>0</v>
      </c>
      <c r="I82" s="116"/>
      <c r="J82" s="108"/>
      <c r="K82"/>
      <c r="L82" s="97"/>
    </row>
    <row r="83" spans="1:12" ht="16.5" customHeight="1">
      <c r="A83" s="609"/>
      <c r="B83" s="484"/>
      <c r="C83" s="265">
        <v>4</v>
      </c>
      <c r="D83" s="14" t="s">
        <v>419</v>
      </c>
      <c r="E83" s="365">
        <v>1874</v>
      </c>
      <c r="F83" s="281">
        <v>0</v>
      </c>
      <c r="G83" s="281">
        <v>0</v>
      </c>
      <c r="H83" s="295">
        <v>0</v>
      </c>
      <c r="I83" s="116"/>
      <c r="J83" s="108"/>
      <c r="K83" s="97"/>
      <c r="L83" s="97"/>
    </row>
    <row r="84" spans="1:12" ht="16.5" customHeight="1">
      <c r="A84" s="609"/>
      <c r="B84" s="484"/>
      <c r="C84" s="265">
        <v>5</v>
      </c>
      <c r="D84" s="14" t="s">
        <v>420</v>
      </c>
      <c r="E84" s="365">
        <v>3524</v>
      </c>
      <c r="F84" s="281">
        <v>0</v>
      </c>
      <c r="G84" s="281">
        <v>0</v>
      </c>
      <c r="H84" s="295">
        <v>0</v>
      </c>
      <c r="I84" s="116"/>
      <c r="J84" s="108"/>
      <c r="K84" s="97"/>
      <c r="L84" s="97"/>
    </row>
    <row r="85" spans="1:12" ht="16.5" customHeight="1">
      <c r="A85" s="609"/>
      <c r="B85" s="484"/>
      <c r="C85" s="265">
        <v>6</v>
      </c>
      <c r="D85" s="14" t="s">
        <v>421</v>
      </c>
      <c r="E85" s="365">
        <v>1998</v>
      </c>
      <c r="F85" s="281">
        <v>0</v>
      </c>
      <c r="G85" s="281">
        <v>0</v>
      </c>
      <c r="H85" s="295">
        <v>0</v>
      </c>
      <c r="I85" s="116"/>
      <c r="J85" s="108"/>
      <c r="K85" s="97"/>
      <c r="L85" s="97"/>
    </row>
    <row r="86" spans="1:12" ht="16.5" customHeight="1">
      <c r="A86" s="609"/>
      <c r="B86" s="484"/>
      <c r="C86" s="265">
        <v>7</v>
      </c>
      <c r="D86" s="14" t="s">
        <v>422</v>
      </c>
      <c r="E86" s="365">
        <v>925</v>
      </c>
      <c r="F86" s="281">
        <v>0</v>
      </c>
      <c r="G86" s="281">
        <v>0</v>
      </c>
      <c r="H86" s="295">
        <v>0</v>
      </c>
      <c r="I86" s="116"/>
      <c r="J86" s="108"/>
      <c r="K86"/>
      <c r="L86" s="97"/>
    </row>
    <row r="87" spans="1:12" ht="16.5" customHeight="1">
      <c r="A87" s="609"/>
      <c r="B87" s="484"/>
      <c r="C87" s="265">
        <v>8</v>
      </c>
      <c r="D87" s="14" t="s">
        <v>423</v>
      </c>
      <c r="E87" s="365">
        <v>1005</v>
      </c>
      <c r="F87" s="281">
        <v>0</v>
      </c>
      <c r="G87" s="281">
        <v>0</v>
      </c>
      <c r="H87" s="295">
        <v>0</v>
      </c>
      <c r="I87" s="116"/>
      <c r="J87" s="108"/>
      <c r="K87" s="97"/>
      <c r="L87" s="97"/>
    </row>
    <row r="88" spans="1:12" ht="16.5" customHeight="1">
      <c r="A88" s="609"/>
      <c r="B88" s="484"/>
      <c r="C88" s="265">
        <v>9</v>
      </c>
      <c r="D88" s="14" t="s">
        <v>424</v>
      </c>
      <c r="E88" s="365">
        <v>973</v>
      </c>
      <c r="F88" s="281">
        <v>0</v>
      </c>
      <c r="G88" s="281">
        <v>0</v>
      </c>
      <c r="H88" s="295">
        <v>0</v>
      </c>
      <c r="I88" s="116"/>
      <c r="J88" s="108"/>
      <c r="K88"/>
      <c r="L88" s="97"/>
    </row>
    <row r="89" spans="1:12" ht="16.5" customHeight="1">
      <c r="A89" s="609"/>
      <c r="B89" s="484"/>
      <c r="C89" s="265">
        <v>10</v>
      </c>
      <c r="D89" s="14" t="s">
        <v>425</v>
      </c>
      <c r="E89" s="365">
        <v>1485</v>
      </c>
      <c r="F89" s="281">
        <v>0</v>
      </c>
      <c r="G89" s="281">
        <v>0</v>
      </c>
      <c r="H89" s="295">
        <v>0</v>
      </c>
      <c r="I89" s="116"/>
      <c r="J89" s="108"/>
      <c r="K89" s="97"/>
      <c r="L89" s="97"/>
    </row>
    <row r="90" spans="1:12" ht="16.5" customHeight="1">
      <c r="A90" s="609"/>
      <c r="B90" s="484"/>
      <c r="C90" s="265">
        <v>11</v>
      </c>
      <c r="D90" s="14" t="s">
        <v>426</v>
      </c>
      <c r="E90" s="365">
        <v>907</v>
      </c>
      <c r="F90" s="281">
        <v>0</v>
      </c>
      <c r="G90" s="281">
        <v>0</v>
      </c>
      <c r="H90" s="295">
        <v>0</v>
      </c>
      <c r="I90" s="116"/>
      <c r="J90" s="108"/>
      <c r="K90"/>
      <c r="L90"/>
    </row>
    <row r="91" spans="1:12" ht="16.5" customHeight="1">
      <c r="A91" s="609"/>
      <c r="B91" s="484"/>
      <c r="C91" s="265">
        <v>12</v>
      </c>
      <c r="D91" s="14" t="s">
        <v>427</v>
      </c>
      <c r="E91" s="365">
        <v>916</v>
      </c>
      <c r="F91" s="281">
        <v>0</v>
      </c>
      <c r="G91" s="281">
        <v>0</v>
      </c>
      <c r="H91" s="295">
        <v>0</v>
      </c>
      <c r="I91" s="116"/>
      <c r="J91" s="108"/>
      <c r="K91"/>
      <c r="L91" s="97"/>
    </row>
    <row r="92" spans="1:12" ht="16.5" customHeight="1">
      <c r="A92" s="609"/>
      <c r="B92" s="484"/>
      <c r="C92" s="265">
        <v>13</v>
      </c>
      <c r="D92" s="14" t="s">
        <v>428</v>
      </c>
      <c r="E92" s="365">
        <v>2579</v>
      </c>
      <c r="F92" s="281">
        <v>0</v>
      </c>
      <c r="G92" s="281">
        <v>0</v>
      </c>
      <c r="H92" s="295">
        <v>0</v>
      </c>
      <c r="I92" s="116"/>
      <c r="J92" s="108"/>
      <c r="K92" s="97"/>
      <c r="L92" s="97"/>
    </row>
    <row r="93" spans="1:12" ht="16.5" customHeight="1">
      <c r="A93" s="609"/>
      <c r="B93" s="484"/>
      <c r="C93" s="265">
        <v>14</v>
      </c>
      <c r="D93" s="14" t="s">
        <v>429</v>
      </c>
      <c r="E93" s="365">
        <v>1512</v>
      </c>
      <c r="F93" s="281">
        <v>0</v>
      </c>
      <c r="G93" s="281">
        <v>0</v>
      </c>
      <c r="H93" s="295">
        <v>0</v>
      </c>
      <c r="I93" s="116"/>
      <c r="J93" s="108"/>
      <c r="K93" s="97"/>
      <c r="L93" s="97"/>
    </row>
    <row r="94" spans="1:12" ht="16.5" customHeight="1">
      <c r="A94" s="609"/>
      <c r="B94" s="484"/>
      <c r="C94" s="265">
        <v>15</v>
      </c>
      <c r="D94" s="14" t="s">
        <v>430</v>
      </c>
      <c r="E94" s="365">
        <v>547</v>
      </c>
      <c r="F94" s="281">
        <v>0</v>
      </c>
      <c r="G94" s="281">
        <v>0</v>
      </c>
      <c r="H94" s="295">
        <v>0</v>
      </c>
      <c r="I94" s="116"/>
      <c r="J94" s="108"/>
      <c r="K94"/>
      <c r="L94"/>
    </row>
    <row r="95" spans="1:12" ht="16.5" customHeight="1">
      <c r="A95" s="609"/>
      <c r="B95" s="484"/>
      <c r="C95" s="265">
        <v>16</v>
      </c>
      <c r="D95" s="14" t="s">
        <v>431</v>
      </c>
      <c r="E95" s="365">
        <v>873</v>
      </c>
      <c r="F95" s="281">
        <v>0</v>
      </c>
      <c r="G95" s="281">
        <v>0</v>
      </c>
      <c r="H95" s="295">
        <v>0</v>
      </c>
      <c r="I95" s="116"/>
      <c r="J95" s="108"/>
      <c r="K95"/>
      <c r="L95" s="97"/>
    </row>
    <row r="96" spans="1:12" ht="16.5" customHeight="1">
      <c r="A96" s="609"/>
      <c r="B96" s="484"/>
      <c r="C96" s="265">
        <v>17</v>
      </c>
      <c r="D96" s="14" t="s">
        <v>432</v>
      </c>
      <c r="E96" s="365">
        <v>3644</v>
      </c>
      <c r="F96" s="281">
        <v>0</v>
      </c>
      <c r="G96" s="281">
        <v>0</v>
      </c>
      <c r="H96" s="295">
        <v>0</v>
      </c>
      <c r="I96" s="116"/>
      <c r="J96" s="108"/>
      <c r="K96" s="97"/>
      <c r="L96" s="97"/>
    </row>
    <row r="97" spans="1:12" ht="16.5" customHeight="1">
      <c r="A97" s="609"/>
      <c r="B97" s="484"/>
      <c r="C97" s="265">
        <v>18</v>
      </c>
      <c r="D97" s="14" t="s">
        <v>433</v>
      </c>
      <c r="E97" s="365">
        <v>494</v>
      </c>
      <c r="F97" s="281">
        <v>0</v>
      </c>
      <c r="G97" s="281">
        <v>0</v>
      </c>
      <c r="H97" s="295">
        <v>0</v>
      </c>
      <c r="I97" s="108"/>
      <c r="J97" s="108"/>
      <c r="K97"/>
      <c r="L97"/>
    </row>
    <row r="98" spans="1:12" ht="16.5" customHeight="1">
      <c r="A98" s="609"/>
      <c r="B98" s="484"/>
      <c r="C98" s="265">
        <v>19</v>
      </c>
      <c r="D98" s="14" t="s">
        <v>434</v>
      </c>
      <c r="E98" s="365">
        <v>834</v>
      </c>
      <c r="F98" s="281">
        <v>0</v>
      </c>
      <c r="G98" s="281">
        <v>0</v>
      </c>
      <c r="H98" s="295">
        <v>0</v>
      </c>
      <c r="I98" s="116"/>
      <c r="J98" s="108"/>
      <c r="K98"/>
      <c r="L98" s="97"/>
    </row>
    <row r="99" spans="1:12" ht="16.5" customHeight="1">
      <c r="A99" s="609"/>
      <c r="B99" s="484"/>
      <c r="C99" s="265">
        <v>20</v>
      </c>
      <c r="D99" s="14" t="s">
        <v>435</v>
      </c>
      <c r="E99" s="365">
        <v>2001</v>
      </c>
      <c r="F99" s="281">
        <v>0</v>
      </c>
      <c r="G99" s="281">
        <v>0</v>
      </c>
      <c r="H99" s="295">
        <v>0</v>
      </c>
      <c r="I99" s="71"/>
      <c r="J99" s="108"/>
      <c r="K99" s="97"/>
      <c r="L99" s="97"/>
    </row>
    <row r="100" spans="1:12" ht="16.5" customHeight="1">
      <c r="A100" s="609"/>
      <c r="B100" s="484"/>
      <c r="C100" s="265">
        <v>21</v>
      </c>
      <c r="D100" s="14" t="s">
        <v>436</v>
      </c>
      <c r="E100" s="365">
        <v>1499</v>
      </c>
      <c r="F100" s="281">
        <v>0</v>
      </c>
      <c r="G100" s="281">
        <v>0</v>
      </c>
      <c r="H100" s="295">
        <v>0</v>
      </c>
      <c r="I100" s="71"/>
      <c r="J100" s="108"/>
      <c r="K100" s="97"/>
      <c r="L100" s="97"/>
    </row>
    <row r="101" spans="1:12" ht="16.5" customHeight="1">
      <c r="A101" s="609"/>
      <c r="B101" s="484"/>
      <c r="C101" s="265">
        <v>22</v>
      </c>
      <c r="D101" s="14" t="s">
        <v>437</v>
      </c>
      <c r="E101" s="365">
        <v>808</v>
      </c>
      <c r="F101" s="281">
        <v>0</v>
      </c>
      <c r="G101" s="281">
        <v>0</v>
      </c>
      <c r="H101" s="295">
        <v>0</v>
      </c>
      <c r="I101" s="71"/>
      <c r="J101" s="108"/>
      <c r="K101"/>
      <c r="L101" s="97"/>
    </row>
    <row r="102" spans="1:12" ht="16.5" customHeight="1">
      <c r="A102" s="609"/>
      <c r="B102" s="484"/>
      <c r="C102" s="265">
        <v>23</v>
      </c>
      <c r="D102" s="14" t="s">
        <v>438</v>
      </c>
      <c r="E102" s="365">
        <v>2324</v>
      </c>
      <c r="F102" s="281">
        <v>0</v>
      </c>
      <c r="G102" s="281">
        <v>0</v>
      </c>
      <c r="H102" s="295">
        <v>0</v>
      </c>
      <c r="I102" s="71"/>
      <c r="J102" s="108"/>
      <c r="K102" s="97"/>
      <c r="L102" s="97"/>
    </row>
    <row r="103" spans="1:12" ht="16.5" customHeight="1">
      <c r="A103" s="609"/>
      <c r="B103" s="484"/>
      <c r="C103" s="265">
        <v>24</v>
      </c>
      <c r="D103" s="14" t="s">
        <v>439</v>
      </c>
      <c r="E103" s="365">
        <v>2385</v>
      </c>
      <c r="F103" s="281">
        <v>0</v>
      </c>
      <c r="G103" s="281">
        <v>0</v>
      </c>
      <c r="H103" s="295">
        <v>0</v>
      </c>
      <c r="I103" s="71"/>
      <c r="J103" s="108"/>
      <c r="K103" s="97"/>
      <c r="L103" s="97"/>
    </row>
    <row r="104" spans="1:11" ht="16.5" customHeight="1" thickBot="1">
      <c r="A104" s="609"/>
      <c r="B104" s="484"/>
      <c r="C104" s="265">
        <v>25</v>
      </c>
      <c r="D104" s="14" t="s">
        <v>440</v>
      </c>
      <c r="E104" s="366">
        <v>584</v>
      </c>
      <c r="F104" s="281">
        <v>0</v>
      </c>
      <c r="G104" s="281">
        <v>0</v>
      </c>
      <c r="H104" s="295">
        <v>0</v>
      </c>
      <c r="I104" s="71"/>
      <c r="J104" s="53"/>
      <c r="K104" s="53"/>
    </row>
    <row r="105" spans="1:11" ht="16.5" customHeight="1" thickBot="1">
      <c r="A105" s="609"/>
      <c r="B105" s="484"/>
      <c r="C105" s="265">
        <v>96</v>
      </c>
      <c r="D105" s="14" t="s">
        <v>414</v>
      </c>
      <c r="E105" s="326"/>
      <c r="F105" s="281"/>
      <c r="G105" s="281"/>
      <c r="H105" s="295"/>
      <c r="J105" s="53"/>
      <c r="K105" s="53"/>
    </row>
    <row r="106" spans="1:12" ht="16.5" customHeight="1">
      <c r="A106" s="609"/>
      <c r="B106" s="484"/>
      <c r="C106" s="265">
        <v>97</v>
      </c>
      <c r="D106" s="14" t="s">
        <v>396</v>
      </c>
      <c r="E106" s="359">
        <v>1674</v>
      </c>
      <c r="F106" s="281">
        <v>0</v>
      </c>
      <c r="G106" s="281">
        <v>0</v>
      </c>
      <c r="H106" s="295">
        <v>0</v>
      </c>
      <c r="J106" s="108"/>
      <c r="K106" s="97"/>
      <c r="L106" s="97"/>
    </row>
    <row r="107" spans="1:13" ht="16.5" customHeight="1" thickBot="1">
      <c r="A107" s="609"/>
      <c r="B107" s="484"/>
      <c r="C107" s="265">
        <v>98</v>
      </c>
      <c r="D107" s="14" t="s">
        <v>395</v>
      </c>
      <c r="E107" s="360"/>
      <c r="F107" s="282"/>
      <c r="G107" s="281"/>
      <c r="H107" s="295"/>
      <c r="J107" s="53"/>
      <c r="K107" s="53"/>
      <c r="L107" s="191"/>
      <c r="M107" s="191"/>
    </row>
    <row r="108" spans="1:13" ht="13.5" customHeight="1" thickBot="1">
      <c r="A108" s="610"/>
      <c r="B108" s="612"/>
      <c r="C108" s="307">
        <v>99</v>
      </c>
      <c r="D108" s="308" t="s">
        <v>415</v>
      </c>
      <c r="E108" s="353">
        <v>0</v>
      </c>
      <c r="F108" s="314">
        <v>11789</v>
      </c>
      <c r="G108" s="314">
        <v>6683</v>
      </c>
      <c r="H108" s="302">
        <v>0</v>
      </c>
      <c r="J108" s="108"/>
      <c r="K108"/>
      <c r="L108" s="97"/>
      <c r="M108" s="191"/>
    </row>
    <row r="109" spans="11:12" ht="13.5" thickTop="1">
      <c r="K109"/>
      <c r="L109"/>
    </row>
  </sheetData>
  <sheetProtection/>
  <mergeCells count="24">
    <mergeCell ref="A80:A108"/>
    <mergeCell ref="B80:B108"/>
    <mergeCell ref="H38:H42"/>
    <mergeCell ref="E39:F39"/>
    <mergeCell ref="E40:F40"/>
    <mergeCell ref="H75:H79"/>
    <mergeCell ref="E38:F38"/>
    <mergeCell ref="G38:G42"/>
    <mergeCell ref="A43:A71"/>
    <mergeCell ref="H6:H30"/>
    <mergeCell ref="E73:H73"/>
    <mergeCell ref="E74:H74"/>
    <mergeCell ref="E77:F77"/>
    <mergeCell ref="E76:F76"/>
    <mergeCell ref="A34:H34"/>
    <mergeCell ref="E36:H36"/>
    <mergeCell ref="E37:H37"/>
    <mergeCell ref="E75:F75"/>
    <mergeCell ref="G75:G79"/>
    <mergeCell ref="B43:B71"/>
    <mergeCell ref="E43:E67"/>
    <mergeCell ref="F43:H70"/>
    <mergeCell ref="E69:E70"/>
    <mergeCell ref="E71:H71"/>
  </mergeCells>
  <printOptions horizontalCentered="1" verticalCentered="1"/>
  <pageMargins left="0" right="0" top="0" bottom="0" header="0" footer="0"/>
  <pageSetup horizontalDpi="600" verticalDpi="600" orientation="landscape" paperSize="9" scale="31" r:id="rId1"/>
</worksheet>
</file>

<file path=xl/worksheets/sheet12.xml><?xml version="1.0" encoding="utf-8"?>
<worksheet xmlns="http://schemas.openxmlformats.org/spreadsheetml/2006/main" xmlns:r="http://schemas.openxmlformats.org/officeDocument/2006/relationships">
  <dimension ref="A1:AF82"/>
  <sheetViews>
    <sheetView view="pageBreakPreview" zoomScale="75" zoomScaleSheetLayoutView="75" zoomScalePageLayoutView="0" workbookViewId="0" topLeftCell="A1">
      <selection activeCell="A1" sqref="A1"/>
    </sheetView>
  </sheetViews>
  <sheetFormatPr defaultColWidth="9.140625" defaultRowHeight="12.75"/>
  <cols>
    <col min="1" max="1" width="6.57421875" style="53" customWidth="1"/>
    <col min="2" max="2" width="7.28125" style="53" customWidth="1"/>
    <col min="3" max="3" width="9.28125" style="53" customWidth="1"/>
    <col min="4" max="4" width="64.140625" style="53" bestFit="1" customWidth="1"/>
    <col min="5" max="5" width="21.7109375" style="53" customWidth="1"/>
    <col min="6" max="7" width="13.7109375" style="53" customWidth="1"/>
    <col min="8" max="8" width="10.28125" style="35" customWidth="1"/>
    <col min="9" max="11" width="9.140625" style="52" customWidth="1"/>
    <col min="12" max="16384" width="9.140625" style="53" customWidth="1"/>
  </cols>
  <sheetData>
    <row r="1" spans="1:9" ht="12.75">
      <c r="A1" s="61" t="s">
        <v>108</v>
      </c>
      <c r="C1" s="185"/>
      <c r="D1" s="185"/>
      <c r="I1" s="53"/>
    </row>
    <row r="2" spans="1:9" ht="25.5" customHeight="1">
      <c r="A2" s="739" t="s">
        <v>109</v>
      </c>
      <c r="B2" s="739"/>
      <c r="C2" s="739"/>
      <c r="D2" s="739"/>
      <c r="E2" s="739"/>
      <c r="F2" s="739"/>
      <c r="G2" s="739"/>
      <c r="H2" s="739"/>
      <c r="I2" s="53"/>
    </row>
    <row r="3" spans="1:12" ht="12.75">
      <c r="A3" t="s">
        <v>126</v>
      </c>
      <c r="C3" s="185"/>
      <c r="D3" s="185"/>
      <c r="I3" s="188"/>
      <c r="J3" s="187"/>
      <c r="K3" s="187"/>
      <c r="L3" s="187"/>
    </row>
    <row r="4" spans="1:12" ht="12.75">
      <c r="A4" t="s">
        <v>442</v>
      </c>
      <c r="C4" s="185"/>
      <c r="D4" s="185"/>
      <c r="I4" s="188"/>
      <c r="J4" s="187"/>
      <c r="K4" s="187"/>
      <c r="L4" s="187"/>
    </row>
    <row r="5" spans="2:12" ht="12.75">
      <c r="B5" s="185"/>
      <c r="C5" s="185"/>
      <c r="E5" s="4"/>
      <c r="F5" s="4"/>
      <c r="I5" s="188"/>
      <c r="J5" s="187"/>
      <c r="K5" s="187"/>
      <c r="L5" s="187"/>
    </row>
    <row r="6" spans="1:12" s="65" customFormat="1" ht="12.75">
      <c r="A6" s="62">
        <v>-1</v>
      </c>
      <c r="B6" s="62" t="s">
        <v>200</v>
      </c>
      <c r="E6" s="305">
        <f>SUM(E79,E82,F63:H82)</f>
        <v>18472</v>
      </c>
      <c r="F6" s="305">
        <f>E6</f>
        <v>18472</v>
      </c>
      <c r="G6" s="305">
        <f>F6</f>
        <v>18472</v>
      </c>
      <c r="H6" s="305">
        <f>G6</f>
        <v>18472</v>
      </c>
      <c r="I6" s="116"/>
      <c r="J6" s="116"/>
      <c r="K6" s="116"/>
      <c r="L6" s="116"/>
    </row>
    <row r="7" spans="1:25" s="73" customFormat="1" ht="12.75">
      <c r="A7" s="107">
        <v>1000</v>
      </c>
      <c r="B7" s="114" t="s">
        <v>548</v>
      </c>
      <c r="C7" s="107"/>
      <c r="D7" s="107"/>
      <c r="E7" s="332">
        <f>E63</f>
        <v>1435</v>
      </c>
      <c r="F7" s="733">
        <f>SUM(E7:E17)</f>
        <v>30080</v>
      </c>
      <c r="G7" s="649">
        <f>SUM(F7:F22)</f>
        <v>37800</v>
      </c>
      <c r="H7" s="603">
        <f>SUM(G7:G23)</f>
        <v>38969</v>
      </c>
      <c r="I7" s="116"/>
      <c r="J7" s="116"/>
      <c r="K7" s="116"/>
      <c r="L7" s="116"/>
      <c r="P7" s="117"/>
      <c r="Y7" s="117"/>
    </row>
    <row r="8" spans="1:25" s="73" customFormat="1" ht="12.75">
      <c r="A8" s="107">
        <v>4000</v>
      </c>
      <c r="B8" s="114" t="s">
        <v>549</v>
      </c>
      <c r="C8" s="107"/>
      <c r="D8" s="107"/>
      <c r="E8" s="332">
        <f>E67</f>
        <v>5115</v>
      </c>
      <c r="F8" s="734"/>
      <c r="G8" s="649"/>
      <c r="H8" s="604"/>
      <c r="I8" s="116"/>
      <c r="J8" s="116"/>
      <c r="K8" s="116"/>
      <c r="L8" s="116"/>
      <c r="P8" s="117"/>
      <c r="Y8" s="117"/>
    </row>
    <row r="9" spans="1:25" s="73" customFormat="1" ht="12.75">
      <c r="A9" s="107">
        <v>5000</v>
      </c>
      <c r="B9" s="114" t="s">
        <v>550</v>
      </c>
      <c r="C9" s="107"/>
      <c r="D9" s="107"/>
      <c r="E9" s="332">
        <f>SUM(E65)</f>
        <v>316</v>
      </c>
      <c r="F9" s="734"/>
      <c r="G9" s="649"/>
      <c r="H9" s="604"/>
      <c r="I9" s="116"/>
      <c r="J9" s="116"/>
      <c r="K9" s="116"/>
      <c r="L9" s="116"/>
      <c r="P9" s="117"/>
      <c r="Y9" s="117"/>
    </row>
    <row r="10" spans="1:25" s="73" customFormat="1" ht="12.75">
      <c r="A10" s="107">
        <v>6000</v>
      </c>
      <c r="B10" s="114" t="s">
        <v>551</v>
      </c>
      <c r="C10" s="107"/>
      <c r="D10" s="107"/>
      <c r="E10" s="332">
        <f>SUM(E66)</f>
        <v>2353</v>
      </c>
      <c r="F10" s="734"/>
      <c r="G10" s="649"/>
      <c r="H10" s="604"/>
      <c r="I10" s="116"/>
      <c r="J10" s="116"/>
      <c r="K10" s="116"/>
      <c r="L10" s="116"/>
      <c r="P10" s="117"/>
      <c r="Y10" s="117"/>
    </row>
    <row r="11" spans="1:25" s="73" customFormat="1" ht="12.75">
      <c r="A11" s="107">
        <v>7000</v>
      </c>
      <c r="B11" s="114" t="s">
        <v>552</v>
      </c>
      <c r="C11" s="107"/>
      <c r="D11" s="107"/>
      <c r="E11" s="332">
        <f>E68</f>
        <v>5850</v>
      </c>
      <c r="F11" s="734"/>
      <c r="G11" s="649"/>
      <c r="H11" s="604"/>
      <c r="I11" s="116"/>
      <c r="J11" s="116"/>
      <c r="K11" s="116"/>
      <c r="L11" s="116"/>
      <c r="P11" s="117"/>
      <c r="Y11" s="117"/>
    </row>
    <row r="12" spans="1:25" s="73" customFormat="1" ht="12.75">
      <c r="A12" s="107">
        <v>8000</v>
      </c>
      <c r="B12" s="114" t="s">
        <v>553</v>
      </c>
      <c r="C12" s="107"/>
      <c r="D12" s="107"/>
      <c r="E12" s="332">
        <f>E76</f>
        <v>2726</v>
      </c>
      <c r="F12" s="734"/>
      <c r="G12" s="649"/>
      <c r="H12" s="604"/>
      <c r="I12" s="116"/>
      <c r="J12" s="116"/>
      <c r="K12" s="116"/>
      <c r="L12" s="116"/>
      <c r="P12" s="117"/>
      <c r="Y12" s="117"/>
    </row>
    <row r="13" spans="1:25" s="73" customFormat="1" ht="12.75">
      <c r="A13" s="107">
        <v>9000</v>
      </c>
      <c r="B13" s="114" t="s">
        <v>554</v>
      </c>
      <c r="C13" s="107"/>
      <c r="D13" s="107"/>
      <c r="E13" s="332">
        <f>E69</f>
        <v>1768</v>
      </c>
      <c r="F13" s="734"/>
      <c r="G13" s="649"/>
      <c r="H13" s="604"/>
      <c r="I13" s="116"/>
      <c r="J13" s="116"/>
      <c r="K13" s="116"/>
      <c r="L13" s="116"/>
      <c r="P13" s="117"/>
      <c r="Y13" s="117"/>
    </row>
    <row r="14" spans="1:25" s="73" customFormat="1" ht="12.75">
      <c r="A14" s="107">
        <v>11000</v>
      </c>
      <c r="B14" s="114" t="s">
        <v>555</v>
      </c>
      <c r="C14" s="107"/>
      <c r="D14" s="107"/>
      <c r="E14" s="332">
        <f>E71</f>
        <v>1763</v>
      </c>
      <c r="F14" s="734"/>
      <c r="G14" s="649"/>
      <c r="H14" s="604"/>
      <c r="I14" s="116"/>
      <c r="J14" s="116"/>
      <c r="K14" s="116"/>
      <c r="L14" s="116"/>
      <c r="P14" s="117"/>
      <c r="Y14" s="117"/>
    </row>
    <row r="15" spans="1:25" s="73" customFormat="1" ht="12.75">
      <c r="A15" s="107">
        <v>12000</v>
      </c>
      <c r="B15" s="114" t="s">
        <v>556</v>
      </c>
      <c r="C15" s="107"/>
      <c r="D15" s="107"/>
      <c r="E15" s="332">
        <f>E78</f>
        <v>2210</v>
      </c>
      <c r="F15" s="734"/>
      <c r="G15" s="649"/>
      <c r="H15" s="604"/>
      <c r="I15" s="116"/>
      <c r="J15" s="116"/>
      <c r="K15" s="116"/>
      <c r="L15" s="116"/>
      <c r="P15" s="117"/>
      <c r="Y15" s="117"/>
    </row>
    <row r="16" spans="1:25" s="73" customFormat="1" ht="12.75">
      <c r="A16" s="107">
        <v>13000</v>
      </c>
      <c r="B16" s="114" t="s">
        <v>557</v>
      </c>
      <c r="C16" s="107"/>
      <c r="D16" s="107"/>
      <c r="E16" s="332">
        <f>E73</f>
        <v>2619</v>
      </c>
      <c r="F16" s="734"/>
      <c r="G16" s="649"/>
      <c r="H16" s="604"/>
      <c r="I16" s="116"/>
      <c r="J16" s="116"/>
      <c r="K16" s="116"/>
      <c r="L16" s="116"/>
      <c r="P16" s="117"/>
      <c r="Y16" s="117"/>
    </row>
    <row r="17" spans="1:25" s="73" customFormat="1" ht="12.75">
      <c r="A17" s="107">
        <v>14000</v>
      </c>
      <c r="B17" s="114" t="s">
        <v>558</v>
      </c>
      <c r="C17" s="107"/>
      <c r="D17" s="107"/>
      <c r="E17" s="332">
        <f>E74</f>
        <v>3925</v>
      </c>
      <c r="F17" s="735"/>
      <c r="G17" s="649"/>
      <c r="H17" s="604"/>
      <c r="I17" s="116"/>
      <c r="J17" s="116"/>
      <c r="K17" s="116"/>
      <c r="L17" s="116"/>
      <c r="P17" s="117"/>
      <c r="Y17" s="117"/>
    </row>
    <row r="18" spans="1:25" s="73" customFormat="1" ht="12.75">
      <c r="A18" s="107">
        <v>20001</v>
      </c>
      <c r="B18" s="107" t="s">
        <v>559</v>
      </c>
      <c r="C18" s="107"/>
      <c r="D18" s="107"/>
      <c r="E18" s="335">
        <f>E64</f>
        <v>1169</v>
      </c>
      <c r="F18" s="736">
        <f>SUM(E18:E22)</f>
        <v>7720</v>
      </c>
      <c r="G18" s="649"/>
      <c r="H18" s="604"/>
      <c r="I18" s="116"/>
      <c r="J18" s="116"/>
      <c r="K18" s="116"/>
      <c r="L18" s="116"/>
      <c r="P18" s="117"/>
      <c r="Y18" s="117"/>
    </row>
    <row r="19" spans="1:25" s="73" customFormat="1" ht="12.75">
      <c r="A19" s="107">
        <v>20002</v>
      </c>
      <c r="B19" s="107" t="s">
        <v>560</v>
      </c>
      <c r="C19" s="107"/>
      <c r="D19" s="107"/>
      <c r="E19" s="335">
        <f>E70</f>
        <v>1846</v>
      </c>
      <c r="F19" s="737"/>
      <c r="G19" s="649"/>
      <c r="H19" s="604"/>
      <c r="I19" s="116"/>
      <c r="J19" s="116"/>
      <c r="K19" s="116"/>
      <c r="L19" s="116"/>
      <c r="P19" s="117"/>
      <c r="Y19" s="117"/>
    </row>
    <row r="20" spans="1:25" s="73" customFormat="1" ht="12.75">
      <c r="A20" s="107">
        <v>20003</v>
      </c>
      <c r="B20" s="107" t="s">
        <v>561</v>
      </c>
      <c r="C20" s="107"/>
      <c r="D20" s="107"/>
      <c r="E20" s="335">
        <f>E75</f>
        <v>1715</v>
      </c>
      <c r="F20" s="737"/>
      <c r="G20" s="649"/>
      <c r="H20" s="604"/>
      <c r="I20" s="116"/>
      <c r="J20" s="116"/>
      <c r="K20" s="116"/>
      <c r="L20" s="116"/>
      <c r="P20" s="117"/>
      <c r="Y20" s="117"/>
    </row>
    <row r="21" spans="1:25" s="73" customFormat="1" ht="12.75">
      <c r="A21" s="107">
        <v>20004</v>
      </c>
      <c r="B21" s="107" t="s">
        <v>562</v>
      </c>
      <c r="C21" s="107"/>
      <c r="D21" s="107"/>
      <c r="E21" s="335">
        <f>E72</f>
        <v>1238</v>
      </c>
      <c r="F21" s="737"/>
      <c r="G21" s="649"/>
      <c r="H21" s="604"/>
      <c r="I21" s="116"/>
      <c r="J21" s="116"/>
      <c r="K21" s="116"/>
      <c r="L21" s="116"/>
      <c r="P21" s="117"/>
      <c r="Y21" s="117"/>
    </row>
    <row r="22" spans="1:25" s="73" customFormat="1" ht="12.75">
      <c r="A22" s="107">
        <v>20005</v>
      </c>
      <c r="B22" s="107" t="s">
        <v>563</v>
      </c>
      <c r="C22" s="107"/>
      <c r="D22" s="107"/>
      <c r="E22" s="335">
        <f>E77</f>
        <v>1752</v>
      </c>
      <c r="F22" s="738"/>
      <c r="G22" s="649"/>
      <c r="H22" s="604"/>
      <c r="I22" s="116"/>
      <c r="J22" s="116"/>
      <c r="K22" s="116"/>
      <c r="L22" s="116"/>
      <c r="P22" s="117"/>
      <c r="Y22" s="117"/>
    </row>
    <row r="23" spans="1:32" s="70" customFormat="1" ht="12.75">
      <c r="A23" s="64" t="s">
        <v>143</v>
      </c>
      <c r="B23" s="62" t="s">
        <v>201</v>
      </c>
      <c r="E23" s="336">
        <f>SUM(E80:E81)</f>
        <v>1169</v>
      </c>
      <c r="F23" s="336">
        <f>E23</f>
        <v>1169</v>
      </c>
      <c r="G23" s="336">
        <f>F23</f>
        <v>1169</v>
      </c>
      <c r="H23" s="605"/>
      <c r="I23" s="116"/>
      <c r="J23" s="116"/>
      <c r="K23" s="116"/>
      <c r="L23" s="116"/>
      <c r="P23" s="101"/>
      <c r="Y23" s="101"/>
      <c r="Z23" s="73"/>
      <c r="AA23" s="73"/>
      <c r="AB23" s="73"/>
      <c r="AC23" s="73"/>
      <c r="AD23" s="73"/>
      <c r="AE23" s="73"/>
      <c r="AF23" s="73"/>
    </row>
    <row r="24" spans="1:27" s="65" customFormat="1" ht="13.5" thickBot="1">
      <c r="A24" s="62"/>
      <c r="B24" s="62"/>
      <c r="C24" s="62"/>
      <c r="D24" s="62"/>
      <c r="H24" s="115">
        <f>SUM(H6:H23)</f>
        <v>57441</v>
      </c>
      <c r="I24" s="102"/>
      <c r="J24" s="116"/>
      <c r="K24" s="116"/>
      <c r="L24" s="116"/>
      <c r="P24" s="114"/>
      <c r="Y24" s="114"/>
      <c r="Z24" s="52"/>
      <c r="AA24" s="52"/>
    </row>
    <row r="25" spans="1:27" s="65" customFormat="1" ht="13.5" thickTop="1">
      <c r="A25" s="62"/>
      <c r="B25" s="62"/>
      <c r="C25" s="62"/>
      <c r="D25" s="62"/>
      <c r="E25" s="114"/>
      <c r="F25" s="114"/>
      <c r="G25" s="114"/>
      <c r="H25" s="114"/>
      <c r="I25" s="102"/>
      <c r="J25" s="116"/>
      <c r="K25" s="116"/>
      <c r="L25" s="116"/>
      <c r="P25" s="114"/>
      <c r="Y25" s="114"/>
      <c r="Z25" s="52"/>
      <c r="AA25" s="52"/>
    </row>
    <row r="26" spans="1:27" s="65" customFormat="1" ht="24.75" customHeight="1">
      <c r="A26" s="657" t="s">
        <v>107</v>
      </c>
      <c r="B26" s="657"/>
      <c r="C26" s="657"/>
      <c r="D26" s="657"/>
      <c r="E26" s="657"/>
      <c r="F26" s="657"/>
      <c r="G26" s="657"/>
      <c r="H26" s="657"/>
      <c r="I26" s="102"/>
      <c r="J26" s="116"/>
      <c r="K26" s="116"/>
      <c r="L26" s="116"/>
      <c r="P26" s="114"/>
      <c r="Y26" s="114"/>
      <c r="Z26" s="52"/>
      <c r="AA26" s="52"/>
    </row>
    <row r="27" spans="3:12" s="65" customFormat="1" ht="13.5" thickBot="1">
      <c r="C27" s="186"/>
      <c r="D27" s="186"/>
      <c r="I27" s="116"/>
      <c r="J27" s="116"/>
      <c r="K27" s="116"/>
      <c r="L27" s="116"/>
    </row>
    <row r="28" spans="1:12" ht="13.5" thickTop="1">
      <c r="A28" s="61" t="s">
        <v>108</v>
      </c>
      <c r="B28" s="52"/>
      <c r="C28" s="52"/>
      <c r="D28" s="52"/>
      <c r="E28" s="626" t="s">
        <v>406</v>
      </c>
      <c r="F28" s="627"/>
      <c r="G28" s="627"/>
      <c r="H28" s="628"/>
      <c r="I28" s="102"/>
      <c r="J28" s="108"/>
      <c r="K28" s="108"/>
      <c r="L28" s="108"/>
    </row>
    <row r="29" spans="1:12" ht="12.75">
      <c r="A29" s="52"/>
      <c r="B29" s="52"/>
      <c r="C29" s="52"/>
      <c r="D29" s="52"/>
      <c r="E29" s="629" t="s">
        <v>407</v>
      </c>
      <c r="F29" s="630"/>
      <c r="G29" s="630"/>
      <c r="H29" s="631"/>
      <c r="I29" s="102"/>
      <c r="J29" s="108"/>
      <c r="K29" s="108"/>
      <c r="L29" s="108"/>
    </row>
    <row r="30" spans="1:12" ht="12.75">
      <c r="A30" s="52"/>
      <c r="B30" s="52"/>
      <c r="C30" s="52"/>
      <c r="D30" s="52"/>
      <c r="E30" s="613" t="s">
        <v>125</v>
      </c>
      <c r="F30" s="614"/>
      <c r="G30" s="632" t="s">
        <v>390</v>
      </c>
      <c r="H30" s="633" t="s">
        <v>387</v>
      </c>
      <c r="I30" s="102"/>
      <c r="J30" s="108"/>
      <c r="K30" s="108"/>
      <c r="L30" s="108"/>
    </row>
    <row r="31" spans="1:12" ht="12.75">
      <c r="A31" s="52"/>
      <c r="B31" s="52"/>
      <c r="C31" s="52"/>
      <c r="D31" s="52"/>
      <c r="E31" s="615" t="s">
        <v>127</v>
      </c>
      <c r="F31" s="616"/>
      <c r="G31" s="632"/>
      <c r="H31" s="633"/>
      <c r="I31" s="108"/>
      <c r="J31" s="102"/>
      <c r="K31" s="102"/>
      <c r="L31" s="102"/>
    </row>
    <row r="32" spans="1:12" ht="12.75">
      <c r="A32" s="52"/>
      <c r="B32" s="52"/>
      <c r="C32" s="52"/>
      <c r="D32" s="52"/>
      <c r="E32" s="617" t="s">
        <v>128</v>
      </c>
      <c r="F32" s="618"/>
      <c r="G32" s="632"/>
      <c r="H32" s="633"/>
      <c r="I32" s="108"/>
      <c r="J32" s="102"/>
      <c r="K32" s="102"/>
      <c r="L32" s="102"/>
    </row>
    <row r="33" spans="1:12" ht="12.75">
      <c r="A33" s="52"/>
      <c r="B33" s="52"/>
      <c r="C33" s="52"/>
      <c r="D33" s="52"/>
      <c r="E33" s="316" t="s">
        <v>129</v>
      </c>
      <c r="F33" s="182" t="s">
        <v>140</v>
      </c>
      <c r="G33" s="632"/>
      <c r="H33" s="633"/>
      <c r="I33" s="108"/>
      <c r="J33" s="102"/>
      <c r="K33" s="102"/>
      <c r="L33" s="102"/>
    </row>
    <row r="34" spans="1:12" ht="26.25" thickBot="1">
      <c r="A34" s="52"/>
      <c r="B34" s="52"/>
      <c r="C34" s="52"/>
      <c r="D34" s="52"/>
      <c r="E34" s="317" t="s">
        <v>131</v>
      </c>
      <c r="F34" s="276" t="s">
        <v>130</v>
      </c>
      <c r="G34" s="632"/>
      <c r="H34" s="633"/>
      <c r="I34" s="108"/>
      <c r="J34" s="102"/>
      <c r="K34" s="102"/>
      <c r="L34" s="102"/>
    </row>
    <row r="35" spans="1:12" ht="16.5" customHeight="1" thickBot="1" thickTop="1">
      <c r="A35" s="740" t="s">
        <v>105</v>
      </c>
      <c r="B35" s="743" t="s">
        <v>104</v>
      </c>
      <c r="C35" s="374">
        <v>1</v>
      </c>
      <c r="D35" s="315" t="s">
        <v>88</v>
      </c>
      <c r="E35" s="375">
        <v>1000</v>
      </c>
      <c r="F35" s="643">
        <v>-1</v>
      </c>
      <c r="G35" s="643"/>
      <c r="H35" s="644"/>
      <c r="I35" s="108"/>
      <c r="J35" s="108"/>
      <c r="K35" s="108"/>
      <c r="L35" s="108"/>
    </row>
    <row r="36" spans="1:12" ht="16.5" customHeight="1" thickBot="1">
      <c r="A36" s="741"/>
      <c r="B36" s="744"/>
      <c r="C36" s="213">
        <v>2</v>
      </c>
      <c r="D36" s="14" t="s">
        <v>89</v>
      </c>
      <c r="E36" s="368">
        <v>20001</v>
      </c>
      <c r="F36" s="645"/>
      <c r="G36" s="645"/>
      <c r="H36" s="646"/>
      <c r="I36" s="108"/>
      <c r="J36" s="108"/>
      <c r="K36" s="108"/>
      <c r="L36" s="108"/>
    </row>
    <row r="37" spans="1:12" ht="16.5" customHeight="1">
      <c r="A37" s="741"/>
      <c r="B37" s="744"/>
      <c r="C37" s="213">
        <v>3</v>
      </c>
      <c r="D37" s="14" t="s">
        <v>90</v>
      </c>
      <c r="E37" s="369">
        <v>5000</v>
      </c>
      <c r="F37" s="645"/>
      <c r="G37" s="645"/>
      <c r="H37" s="646"/>
      <c r="I37" s="108"/>
      <c r="J37" s="108"/>
      <c r="K37" s="108"/>
      <c r="L37" s="108"/>
    </row>
    <row r="38" spans="1:12" ht="16.5" customHeight="1">
      <c r="A38" s="741"/>
      <c r="B38" s="744"/>
      <c r="C38" s="213">
        <v>4</v>
      </c>
      <c r="D38" s="14" t="s">
        <v>91</v>
      </c>
      <c r="E38" s="370">
        <v>6000</v>
      </c>
      <c r="F38" s="645"/>
      <c r="G38" s="645"/>
      <c r="H38" s="646"/>
      <c r="I38" s="108"/>
      <c r="J38" s="108"/>
      <c r="K38" s="108"/>
      <c r="L38" s="108"/>
    </row>
    <row r="39" spans="1:12" ht="16.5" customHeight="1">
      <c r="A39" s="741"/>
      <c r="B39" s="744"/>
      <c r="C39" s="213">
        <v>5</v>
      </c>
      <c r="D39" s="14" t="s">
        <v>92</v>
      </c>
      <c r="E39" s="370">
        <v>4000</v>
      </c>
      <c r="F39" s="645"/>
      <c r="G39" s="645"/>
      <c r="H39" s="646"/>
      <c r="I39" s="108"/>
      <c r="J39" s="108"/>
      <c r="K39" s="108"/>
      <c r="L39" s="108"/>
    </row>
    <row r="40" spans="1:12" ht="16.5" customHeight="1">
      <c r="A40" s="741"/>
      <c r="B40" s="744"/>
      <c r="C40" s="213">
        <v>6</v>
      </c>
      <c r="D40" s="14" t="s">
        <v>93</v>
      </c>
      <c r="E40" s="370">
        <v>7000</v>
      </c>
      <c r="F40" s="645"/>
      <c r="G40" s="645"/>
      <c r="H40" s="646"/>
      <c r="I40" s="108"/>
      <c r="J40" s="108"/>
      <c r="K40" s="108"/>
      <c r="L40" s="108"/>
    </row>
    <row r="41" spans="1:12" ht="16.5" customHeight="1" thickBot="1">
      <c r="A41" s="741"/>
      <c r="B41" s="744"/>
      <c r="C41" s="213">
        <v>7</v>
      </c>
      <c r="D41" s="14" t="s">
        <v>94</v>
      </c>
      <c r="E41" s="371">
        <v>9000</v>
      </c>
      <c r="F41" s="645"/>
      <c r="G41" s="645"/>
      <c r="H41" s="646"/>
      <c r="I41" s="108"/>
      <c r="J41" s="108"/>
      <c r="K41" s="108"/>
      <c r="L41" s="108"/>
    </row>
    <row r="42" spans="1:12" ht="16.5" customHeight="1" thickBot="1">
      <c r="A42" s="741"/>
      <c r="B42" s="744"/>
      <c r="C42" s="213">
        <v>8</v>
      </c>
      <c r="D42" s="14" t="s">
        <v>95</v>
      </c>
      <c r="E42" s="368">
        <v>20002</v>
      </c>
      <c r="F42" s="645"/>
      <c r="G42" s="645"/>
      <c r="H42" s="646"/>
      <c r="I42" s="108"/>
      <c r="J42" s="108"/>
      <c r="K42" s="108"/>
      <c r="L42" s="108"/>
    </row>
    <row r="43" spans="1:12" ht="16.5" customHeight="1" thickBot="1">
      <c r="A43" s="741"/>
      <c r="B43" s="744"/>
      <c r="C43" s="213">
        <v>9</v>
      </c>
      <c r="D43" s="14" t="s">
        <v>96</v>
      </c>
      <c r="E43" s="372">
        <v>11000</v>
      </c>
      <c r="F43" s="645"/>
      <c r="G43" s="645"/>
      <c r="H43" s="646"/>
      <c r="I43" s="108"/>
      <c r="J43" s="108"/>
      <c r="K43" s="108"/>
      <c r="L43" s="108"/>
    </row>
    <row r="44" spans="1:12" ht="16.5" customHeight="1" thickBot="1">
      <c r="A44" s="741"/>
      <c r="B44" s="744"/>
      <c r="C44" s="213">
        <v>10</v>
      </c>
      <c r="D44" s="14" t="s">
        <v>97</v>
      </c>
      <c r="E44" s="368">
        <v>20004</v>
      </c>
      <c r="F44" s="645"/>
      <c r="G44" s="645"/>
      <c r="H44" s="646"/>
      <c r="I44" s="108"/>
      <c r="J44" s="108"/>
      <c r="K44" s="108"/>
      <c r="L44" s="108"/>
    </row>
    <row r="45" spans="1:12" ht="16.5" customHeight="1">
      <c r="A45" s="741"/>
      <c r="B45" s="744"/>
      <c r="C45" s="213">
        <v>11</v>
      </c>
      <c r="D45" s="14" t="s">
        <v>98</v>
      </c>
      <c r="E45" s="369">
        <v>13000</v>
      </c>
      <c r="F45" s="645"/>
      <c r="G45" s="645"/>
      <c r="H45" s="646"/>
      <c r="I45" s="108"/>
      <c r="J45" s="108"/>
      <c r="K45" s="108"/>
      <c r="L45" s="108"/>
    </row>
    <row r="46" spans="1:12" ht="16.5" customHeight="1" thickBot="1">
      <c r="A46" s="741"/>
      <c r="B46" s="744"/>
      <c r="C46" s="213">
        <v>12</v>
      </c>
      <c r="D46" s="14" t="s">
        <v>99</v>
      </c>
      <c r="E46" s="371">
        <v>14000</v>
      </c>
      <c r="F46" s="645"/>
      <c r="G46" s="645"/>
      <c r="H46" s="646"/>
      <c r="I46" s="108"/>
      <c r="J46" s="108"/>
      <c r="K46" s="108"/>
      <c r="L46" s="108"/>
    </row>
    <row r="47" spans="1:12" ht="16.5" customHeight="1" thickBot="1">
      <c r="A47" s="741"/>
      <c r="B47" s="744"/>
      <c r="C47" s="213">
        <v>13</v>
      </c>
      <c r="D47" s="14" t="s">
        <v>100</v>
      </c>
      <c r="E47" s="368">
        <v>20003</v>
      </c>
      <c r="F47" s="645"/>
      <c r="G47" s="645"/>
      <c r="H47" s="646"/>
      <c r="I47" s="108"/>
      <c r="J47" s="108"/>
      <c r="K47" s="108"/>
      <c r="L47" s="108"/>
    </row>
    <row r="48" spans="1:12" ht="16.5" customHeight="1" thickBot="1">
      <c r="A48" s="741"/>
      <c r="B48" s="744"/>
      <c r="C48" s="213">
        <v>14</v>
      </c>
      <c r="D48" s="14" t="s">
        <v>101</v>
      </c>
      <c r="E48" s="372">
        <v>8000</v>
      </c>
      <c r="F48" s="645"/>
      <c r="G48" s="645"/>
      <c r="H48" s="646"/>
      <c r="I48" s="108"/>
      <c r="J48" s="108"/>
      <c r="K48" s="108"/>
      <c r="L48" s="108"/>
    </row>
    <row r="49" spans="1:12" ht="16.5" customHeight="1" thickBot="1">
      <c r="A49" s="741"/>
      <c r="B49" s="744"/>
      <c r="C49" s="213">
        <v>15</v>
      </c>
      <c r="D49" s="14" t="s">
        <v>102</v>
      </c>
      <c r="E49" s="368">
        <v>20005</v>
      </c>
      <c r="F49" s="645"/>
      <c r="G49" s="645"/>
      <c r="H49" s="646"/>
      <c r="I49" s="108"/>
      <c r="J49" s="108"/>
      <c r="K49" s="108"/>
      <c r="L49" s="108"/>
    </row>
    <row r="50" spans="1:12" ht="16.5" customHeight="1" thickBot="1">
      <c r="A50" s="741"/>
      <c r="B50" s="744"/>
      <c r="C50" s="213">
        <v>16</v>
      </c>
      <c r="D50" s="14" t="s">
        <v>103</v>
      </c>
      <c r="E50" s="372">
        <v>12000</v>
      </c>
      <c r="F50" s="645"/>
      <c r="G50" s="645"/>
      <c r="H50" s="646"/>
      <c r="I50" s="108"/>
      <c r="J50" s="108"/>
      <c r="K50" s="108"/>
      <c r="L50" s="108"/>
    </row>
    <row r="51" spans="1:12" ht="16.5" customHeight="1" thickBot="1">
      <c r="A51" s="741"/>
      <c r="B51" s="744"/>
      <c r="C51" s="265">
        <v>96</v>
      </c>
      <c r="D51" s="14" t="s">
        <v>414</v>
      </c>
      <c r="E51" s="373"/>
      <c r="F51" s="645"/>
      <c r="G51" s="645"/>
      <c r="H51" s="646"/>
      <c r="I51" s="108"/>
      <c r="J51" s="108"/>
      <c r="K51" s="108"/>
      <c r="L51" s="108"/>
    </row>
    <row r="52" spans="1:12" ht="16.5" customHeight="1">
      <c r="A52" s="741"/>
      <c r="B52" s="744"/>
      <c r="C52" s="265">
        <v>97</v>
      </c>
      <c r="D52" s="14" t="s">
        <v>396</v>
      </c>
      <c r="E52" s="746" t="s">
        <v>143</v>
      </c>
      <c r="F52" s="645"/>
      <c r="G52" s="645"/>
      <c r="H52" s="646"/>
      <c r="I52" s="108"/>
      <c r="J52" s="108"/>
      <c r="K52" s="108"/>
      <c r="L52" s="108"/>
    </row>
    <row r="53" spans="1:12" ht="16.5" customHeight="1" thickBot="1">
      <c r="A53" s="741"/>
      <c r="B53" s="744"/>
      <c r="C53" s="265">
        <v>98</v>
      </c>
      <c r="D53" s="14" t="s">
        <v>395</v>
      </c>
      <c r="E53" s="747"/>
      <c r="F53" s="645"/>
      <c r="G53" s="645"/>
      <c r="H53" s="646"/>
      <c r="I53" s="108"/>
      <c r="J53" s="108"/>
      <c r="K53" s="108"/>
      <c r="L53" s="108"/>
    </row>
    <row r="54" spans="1:8" ht="13.5" customHeight="1" thickBot="1">
      <c r="A54" s="742"/>
      <c r="B54" s="745"/>
      <c r="C54" s="307">
        <v>99</v>
      </c>
      <c r="D54" s="308" t="s">
        <v>415</v>
      </c>
      <c r="E54" s="350"/>
      <c r="F54" s="647"/>
      <c r="G54" s="647"/>
      <c r="H54" s="648"/>
    </row>
    <row r="55" ht="14.25" thickBot="1" thickTop="1"/>
    <row r="56" spans="1:12" ht="13.5" thickTop="1">
      <c r="A56" s="61" t="s">
        <v>108</v>
      </c>
      <c r="B56" s="52"/>
      <c r="C56" s="52"/>
      <c r="D56" s="52"/>
      <c r="E56" s="626" t="s">
        <v>406</v>
      </c>
      <c r="F56" s="627"/>
      <c r="G56" s="627"/>
      <c r="H56" s="628"/>
      <c r="I56" s="102"/>
      <c r="J56" s="108"/>
      <c r="K56" s="108"/>
      <c r="L56" s="108"/>
    </row>
    <row r="57" spans="1:12" ht="12.75">
      <c r="A57" s="52"/>
      <c r="B57" s="52"/>
      <c r="C57" s="52"/>
      <c r="D57" s="52"/>
      <c r="E57" s="629" t="s">
        <v>407</v>
      </c>
      <c r="F57" s="630"/>
      <c r="G57" s="630"/>
      <c r="H57" s="631"/>
      <c r="I57" s="102"/>
      <c r="J57" s="108"/>
      <c r="K57" s="108"/>
      <c r="L57" s="108"/>
    </row>
    <row r="58" spans="1:12" ht="12.75">
      <c r="A58" s="52"/>
      <c r="B58" s="52"/>
      <c r="C58" s="52"/>
      <c r="D58" s="52"/>
      <c r="E58" s="613" t="s">
        <v>125</v>
      </c>
      <c r="F58" s="614"/>
      <c r="G58" s="632" t="s">
        <v>390</v>
      </c>
      <c r="H58" s="633" t="s">
        <v>387</v>
      </c>
      <c r="I58" s="102"/>
      <c r="J58" s="108"/>
      <c r="K58" s="108"/>
      <c r="L58" s="108"/>
    </row>
    <row r="59" spans="1:12" ht="12.75">
      <c r="A59" s="52"/>
      <c r="B59" s="52"/>
      <c r="C59" s="52"/>
      <c r="D59" s="52"/>
      <c r="E59" s="615" t="s">
        <v>127</v>
      </c>
      <c r="F59" s="616"/>
      <c r="G59" s="632"/>
      <c r="H59" s="633"/>
      <c r="I59" s="108"/>
      <c r="J59" s="102"/>
      <c r="K59" s="102"/>
      <c r="L59" s="102"/>
    </row>
    <row r="60" spans="1:12" ht="12.75">
      <c r="A60" s="52"/>
      <c r="B60" s="52"/>
      <c r="C60" s="52"/>
      <c r="D60" s="52"/>
      <c r="E60" s="617" t="s">
        <v>128</v>
      </c>
      <c r="F60" s="618"/>
      <c r="G60" s="632"/>
      <c r="H60" s="633"/>
      <c r="I60" s="108"/>
      <c r="J60" s="102"/>
      <c r="K60" s="102"/>
      <c r="L60" s="102"/>
    </row>
    <row r="61" spans="1:12" ht="12.75">
      <c r="A61" s="52"/>
      <c r="B61" s="52"/>
      <c r="C61" s="52"/>
      <c r="D61" s="52"/>
      <c r="E61" s="316" t="s">
        <v>129</v>
      </c>
      <c r="F61" s="182" t="s">
        <v>140</v>
      </c>
      <c r="G61" s="632"/>
      <c r="H61" s="633"/>
      <c r="I61" s="108"/>
      <c r="J61" s="102"/>
      <c r="K61" s="102"/>
      <c r="L61" s="102"/>
    </row>
    <row r="62" spans="1:12" ht="26.25" thickBot="1">
      <c r="A62" s="52"/>
      <c r="B62" s="52"/>
      <c r="C62" s="52"/>
      <c r="D62" s="52"/>
      <c r="E62" s="317" t="s">
        <v>131</v>
      </c>
      <c r="F62" s="276" t="s">
        <v>130</v>
      </c>
      <c r="G62" s="632"/>
      <c r="H62" s="633"/>
      <c r="I62" s="108"/>
      <c r="J62" s="102"/>
      <c r="K62" s="102"/>
      <c r="L62" s="102"/>
    </row>
    <row r="63" spans="1:12" ht="16.5" customHeight="1" thickBot="1" thickTop="1">
      <c r="A63" s="740" t="s">
        <v>105</v>
      </c>
      <c r="B63" s="743" t="s">
        <v>104</v>
      </c>
      <c r="C63" s="374">
        <v>1</v>
      </c>
      <c r="D63" s="315" t="s">
        <v>88</v>
      </c>
      <c r="E63" s="384">
        <v>1435</v>
      </c>
      <c r="F63" s="311">
        <v>0</v>
      </c>
      <c r="G63" s="311">
        <v>0</v>
      </c>
      <c r="H63" s="293">
        <v>0</v>
      </c>
      <c r="I63" s="108"/>
      <c r="J63" s="108"/>
      <c r="K63" s="108"/>
      <c r="L63" s="108"/>
    </row>
    <row r="64" spans="1:12" ht="16.5" customHeight="1" thickBot="1">
      <c r="A64" s="741"/>
      <c r="B64" s="744"/>
      <c r="C64" s="213">
        <v>2</v>
      </c>
      <c r="D64" s="14" t="s">
        <v>89</v>
      </c>
      <c r="E64" s="376">
        <v>1169</v>
      </c>
      <c r="F64" s="281">
        <v>0</v>
      </c>
      <c r="G64" s="281">
        <v>0</v>
      </c>
      <c r="H64" s="295">
        <v>0</v>
      </c>
      <c r="I64" s="108"/>
      <c r="J64" s="108"/>
      <c r="K64" s="108"/>
      <c r="L64" s="108"/>
    </row>
    <row r="65" spans="1:12" ht="16.5" customHeight="1">
      <c r="A65" s="741"/>
      <c r="B65" s="744"/>
      <c r="C65" s="213">
        <v>3</v>
      </c>
      <c r="D65" s="14" t="s">
        <v>90</v>
      </c>
      <c r="E65" s="377">
        <v>316</v>
      </c>
      <c r="F65" s="281">
        <v>0</v>
      </c>
      <c r="G65" s="281">
        <v>0</v>
      </c>
      <c r="H65" s="295">
        <v>0</v>
      </c>
      <c r="I65" s="108"/>
      <c r="J65" s="108"/>
      <c r="K65" s="108"/>
      <c r="L65" s="108"/>
    </row>
    <row r="66" spans="1:12" ht="16.5" customHeight="1">
      <c r="A66" s="741"/>
      <c r="B66" s="744"/>
      <c r="C66" s="213">
        <v>4</v>
      </c>
      <c r="D66" s="14" t="s">
        <v>91</v>
      </c>
      <c r="E66" s="378">
        <v>2353</v>
      </c>
      <c r="F66" s="281">
        <v>0</v>
      </c>
      <c r="G66" s="281">
        <v>0</v>
      </c>
      <c r="H66" s="295">
        <v>0</v>
      </c>
      <c r="I66" s="108"/>
      <c r="J66" s="108"/>
      <c r="K66" s="108"/>
      <c r="L66" s="108"/>
    </row>
    <row r="67" spans="1:12" ht="16.5" customHeight="1">
      <c r="A67" s="741"/>
      <c r="B67" s="744"/>
      <c r="C67" s="213">
        <v>5</v>
      </c>
      <c r="D67" s="14" t="s">
        <v>92</v>
      </c>
      <c r="E67" s="378">
        <v>5115</v>
      </c>
      <c r="F67" s="281">
        <v>0</v>
      </c>
      <c r="G67" s="281">
        <v>0</v>
      </c>
      <c r="H67" s="295">
        <v>0</v>
      </c>
      <c r="I67" s="108"/>
      <c r="J67" s="108"/>
      <c r="K67" s="108"/>
      <c r="L67" s="108"/>
    </row>
    <row r="68" spans="1:12" ht="16.5" customHeight="1">
      <c r="A68" s="741"/>
      <c r="B68" s="744"/>
      <c r="C68" s="213">
        <v>6</v>
      </c>
      <c r="D68" s="14" t="s">
        <v>93</v>
      </c>
      <c r="E68" s="378">
        <v>5850</v>
      </c>
      <c r="F68" s="281">
        <v>0</v>
      </c>
      <c r="G68" s="281">
        <v>0</v>
      </c>
      <c r="H68" s="295">
        <v>0</v>
      </c>
      <c r="I68" s="108"/>
      <c r="J68" s="108"/>
      <c r="K68" s="108"/>
      <c r="L68" s="108"/>
    </row>
    <row r="69" spans="1:12" ht="16.5" customHeight="1" thickBot="1">
      <c r="A69" s="741"/>
      <c r="B69" s="744"/>
      <c r="C69" s="213">
        <v>7</v>
      </c>
      <c r="D69" s="14" t="s">
        <v>94</v>
      </c>
      <c r="E69" s="379">
        <v>1768</v>
      </c>
      <c r="F69" s="281">
        <v>0</v>
      </c>
      <c r="G69" s="281">
        <v>0</v>
      </c>
      <c r="H69" s="295">
        <v>0</v>
      </c>
      <c r="I69" s="108"/>
      <c r="J69" s="108"/>
      <c r="K69" s="108"/>
      <c r="L69" s="108"/>
    </row>
    <row r="70" spans="1:12" ht="16.5" customHeight="1" thickBot="1">
      <c r="A70" s="741"/>
      <c r="B70" s="744"/>
      <c r="C70" s="213">
        <v>8</v>
      </c>
      <c r="D70" s="14" t="s">
        <v>95</v>
      </c>
      <c r="E70" s="376">
        <v>1846</v>
      </c>
      <c r="F70" s="281">
        <v>0</v>
      </c>
      <c r="G70" s="281">
        <v>0</v>
      </c>
      <c r="H70" s="295">
        <v>0</v>
      </c>
      <c r="I70" s="108"/>
      <c r="J70" s="108"/>
      <c r="K70" s="108"/>
      <c r="L70" s="108"/>
    </row>
    <row r="71" spans="1:12" ht="16.5" customHeight="1" thickBot="1">
      <c r="A71" s="741"/>
      <c r="B71" s="744"/>
      <c r="C71" s="213">
        <v>9</v>
      </c>
      <c r="D71" s="14" t="s">
        <v>96</v>
      </c>
      <c r="E71" s="380">
        <v>1763</v>
      </c>
      <c r="F71" s="281">
        <v>0</v>
      </c>
      <c r="G71" s="281">
        <v>0</v>
      </c>
      <c r="H71" s="295">
        <v>0</v>
      </c>
      <c r="I71" s="108"/>
      <c r="J71" s="108"/>
      <c r="K71" s="108"/>
      <c r="L71" s="108"/>
    </row>
    <row r="72" spans="1:12" ht="16.5" customHeight="1" thickBot="1">
      <c r="A72" s="741"/>
      <c r="B72" s="744"/>
      <c r="C72" s="213">
        <v>10</v>
      </c>
      <c r="D72" s="14" t="s">
        <v>97</v>
      </c>
      <c r="E72" s="376">
        <v>1238</v>
      </c>
      <c r="F72" s="281">
        <v>0</v>
      </c>
      <c r="G72" s="281">
        <v>0</v>
      </c>
      <c r="H72" s="295">
        <v>0</v>
      </c>
      <c r="I72" s="108"/>
      <c r="J72" s="108"/>
      <c r="K72" s="108"/>
      <c r="L72" s="108"/>
    </row>
    <row r="73" spans="1:12" ht="16.5" customHeight="1">
      <c r="A73" s="741"/>
      <c r="B73" s="744"/>
      <c r="C73" s="213">
        <v>11</v>
      </c>
      <c r="D73" s="14" t="s">
        <v>98</v>
      </c>
      <c r="E73" s="377">
        <v>2619</v>
      </c>
      <c r="F73" s="281">
        <v>0</v>
      </c>
      <c r="G73" s="281">
        <v>0</v>
      </c>
      <c r="H73" s="295">
        <v>0</v>
      </c>
      <c r="I73" s="108"/>
      <c r="J73" s="108"/>
      <c r="K73" s="108"/>
      <c r="L73" s="108"/>
    </row>
    <row r="74" spans="1:12" ht="16.5" customHeight="1" thickBot="1">
      <c r="A74" s="741"/>
      <c r="B74" s="744"/>
      <c r="C74" s="213">
        <v>12</v>
      </c>
      <c r="D74" s="14" t="s">
        <v>99</v>
      </c>
      <c r="E74" s="379">
        <v>3925</v>
      </c>
      <c r="F74" s="281">
        <v>0</v>
      </c>
      <c r="G74" s="281">
        <v>0</v>
      </c>
      <c r="H74" s="295">
        <v>0</v>
      </c>
      <c r="I74" s="108"/>
      <c r="J74" s="108"/>
      <c r="K74" s="108"/>
      <c r="L74" s="108"/>
    </row>
    <row r="75" spans="1:12" ht="16.5" customHeight="1" thickBot="1">
      <c r="A75" s="741"/>
      <c r="B75" s="744"/>
      <c r="C75" s="213">
        <v>13</v>
      </c>
      <c r="D75" s="14" t="s">
        <v>100</v>
      </c>
      <c r="E75" s="376">
        <v>1715</v>
      </c>
      <c r="F75" s="281">
        <v>0</v>
      </c>
      <c r="G75" s="281">
        <v>0</v>
      </c>
      <c r="H75" s="295">
        <v>0</v>
      </c>
      <c r="I75" s="108"/>
      <c r="J75" s="108"/>
      <c r="K75" s="108"/>
      <c r="L75" s="108"/>
    </row>
    <row r="76" spans="1:12" ht="16.5" customHeight="1" thickBot="1">
      <c r="A76" s="741"/>
      <c r="B76" s="744"/>
      <c r="C76" s="213">
        <v>14</v>
      </c>
      <c r="D76" s="14" t="s">
        <v>101</v>
      </c>
      <c r="E76" s="380">
        <v>2726</v>
      </c>
      <c r="F76" s="281">
        <v>0</v>
      </c>
      <c r="G76" s="281">
        <v>0</v>
      </c>
      <c r="H76" s="295">
        <v>0</v>
      </c>
      <c r="I76" s="108"/>
      <c r="J76" s="108"/>
      <c r="K76" s="108"/>
      <c r="L76" s="108"/>
    </row>
    <row r="77" spans="1:12" ht="16.5" customHeight="1" thickBot="1">
      <c r="A77" s="741"/>
      <c r="B77" s="744"/>
      <c r="C77" s="213">
        <v>15</v>
      </c>
      <c r="D77" s="14" t="s">
        <v>102</v>
      </c>
      <c r="E77" s="376">
        <v>1752</v>
      </c>
      <c r="F77" s="281">
        <v>0</v>
      </c>
      <c r="G77" s="281">
        <v>0</v>
      </c>
      <c r="H77" s="295">
        <v>0</v>
      </c>
      <c r="I77" s="108"/>
      <c r="J77" s="108"/>
      <c r="K77" s="108"/>
      <c r="L77" s="108"/>
    </row>
    <row r="78" spans="1:12" ht="16.5" customHeight="1" thickBot="1">
      <c r="A78" s="741"/>
      <c r="B78" s="744"/>
      <c r="C78" s="213">
        <v>16</v>
      </c>
      <c r="D78" s="14" t="s">
        <v>103</v>
      </c>
      <c r="E78" s="380">
        <v>2210</v>
      </c>
      <c r="F78" s="281">
        <v>0</v>
      </c>
      <c r="G78" s="281">
        <v>0</v>
      </c>
      <c r="H78" s="295">
        <v>0</v>
      </c>
      <c r="I78" s="108"/>
      <c r="J78" s="108"/>
      <c r="K78" s="108"/>
      <c r="L78" s="108"/>
    </row>
    <row r="79" spans="1:12" ht="16.5" customHeight="1" thickBot="1">
      <c r="A79" s="741"/>
      <c r="B79" s="744"/>
      <c r="C79" s="265">
        <v>96</v>
      </c>
      <c r="D79" s="14" t="s">
        <v>414</v>
      </c>
      <c r="E79" s="381"/>
      <c r="F79" s="281"/>
      <c r="G79" s="281"/>
      <c r="H79" s="295"/>
      <c r="I79" s="108"/>
      <c r="J79" s="108"/>
      <c r="K79" s="108"/>
      <c r="L79" s="108"/>
    </row>
    <row r="80" spans="1:12" ht="16.5" customHeight="1">
      <c r="A80" s="741"/>
      <c r="B80" s="744"/>
      <c r="C80" s="265">
        <v>97</v>
      </c>
      <c r="D80" s="14" t="s">
        <v>396</v>
      </c>
      <c r="E80" s="382">
        <v>1169</v>
      </c>
      <c r="F80" s="281">
        <v>0</v>
      </c>
      <c r="G80" s="281">
        <v>0</v>
      </c>
      <c r="H80" s="295">
        <v>0</v>
      </c>
      <c r="I80" s="108"/>
      <c r="J80" s="108"/>
      <c r="K80" s="108"/>
      <c r="L80" s="108"/>
    </row>
    <row r="81" spans="1:12" ht="16.5" customHeight="1" thickBot="1">
      <c r="A81" s="741"/>
      <c r="B81" s="744"/>
      <c r="C81" s="265">
        <v>98</v>
      </c>
      <c r="D81" s="14" t="s">
        <v>395</v>
      </c>
      <c r="E81" s="383"/>
      <c r="F81" s="281"/>
      <c r="G81" s="281"/>
      <c r="H81" s="295"/>
      <c r="I81" s="108"/>
      <c r="J81" s="108"/>
      <c r="K81" s="108"/>
      <c r="L81" s="108"/>
    </row>
    <row r="82" spans="1:8" ht="13.5" customHeight="1" thickBot="1">
      <c r="A82" s="742"/>
      <c r="B82" s="745"/>
      <c r="C82" s="307">
        <v>99</v>
      </c>
      <c r="D82" s="308" t="s">
        <v>415</v>
      </c>
      <c r="E82" s="328">
        <v>0</v>
      </c>
      <c r="F82" s="314">
        <v>11789</v>
      </c>
      <c r="G82" s="314">
        <v>6683</v>
      </c>
      <c r="H82" s="302">
        <v>0</v>
      </c>
    </row>
    <row r="83" ht="13.5" thickTop="1"/>
  </sheetData>
  <sheetProtection/>
  <mergeCells count="26">
    <mergeCell ref="A63:A82"/>
    <mergeCell ref="B63:B82"/>
    <mergeCell ref="H58:H62"/>
    <mergeCell ref="E58:F58"/>
    <mergeCell ref="E59:F59"/>
    <mergeCell ref="E60:F60"/>
    <mergeCell ref="A2:H2"/>
    <mergeCell ref="E28:H28"/>
    <mergeCell ref="E29:H29"/>
    <mergeCell ref="E30:F30"/>
    <mergeCell ref="G30:G34"/>
    <mergeCell ref="H30:H34"/>
    <mergeCell ref="E31:F31"/>
    <mergeCell ref="E32:F32"/>
    <mergeCell ref="G7:G22"/>
    <mergeCell ref="F7:F17"/>
    <mergeCell ref="F18:F22"/>
    <mergeCell ref="H7:H23"/>
    <mergeCell ref="A26:H26"/>
    <mergeCell ref="G58:G62"/>
    <mergeCell ref="A35:A54"/>
    <mergeCell ref="B35:B54"/>
    <mergeCell ref="F35:H54"/>
    <mergeCell ref="E52:E53"/>
    <mergeCell ref="E56:H56"/>
    <mergeCell ref="E57:H57"/>
  </mergeCells>
  <printOptions horizontalCentered="1" verticalCentered="1"/>
  <pageMargins left="0" right="0" top="0" bottom="0" header="0" footer="0"/>
  <pageSetup horizontalDpi="600" verticalDpi="600" orientation="landscape" paperSize="9" scale="31" r:id="rId1"/>
</worksheet>
</file>

<file path=xl/worksheets/sheet13.xml><?xml version="1.0" encoding="utf-8"?>
<worksheet xmlns="http://schemas.openxmlformats.org/spreadsheetml/2006/main" xmlns:r="http://schemas.openxmlformats.org/officeDocument/2006/relationships">
  <dimension ref="A1:P38"/>
  <sheetViews>
    <sheetView view="pageBreakPreview" zoomScale="75" zoomScaleSheetLayoutView="75" zoomScalePageLayoutView="0" workbookViewId="0" topLeftCell="A1">
      <selection activeCell="A4" sqref="A4"/>
    </sheetView>
  </sheetViews>
  <sheetFormatPr defaultColWidth="9.140625" defaultRowHeight="12.75"/>
  <cols>
    <col min="1" max="1" width="4.8515625" style="53" customWidth="1"/>
    <col min="2" max="2" width="7.140625" style="53" customWidth="1"/>
    <col min="3" max="3" width="7.7109375" style="53" customWidth="1"/>
    <col min="4" max="4" width="40.28125" style="53" customWidth="1"/>
    <col min="5" max="7" width="14.8515625" style="53" customWidth="1"/>
    <col min="8" max="8" width="14.8515625" style="35" customWidth="1"/>
    <col min="9" max="16384" width="9.140625" style="53" customWidth="1"/>
  </cols>
  <sheetData>
    <row r="1" spans="1:4" ht="12.75">
      <c r="A1" s="61" t="s">
        <v>55</v>
      </c>
      <c r="C1" s="185"/>
      <c r="D1" s="185"/>
    </row>
    <row r="2" spans="1:4" ht="12.75">
      <c r="A2" t="s">
        <v>126</v>
      </c>
      <c r="C2" s="185"/>
      <c r="D2" s="185"/>
    </row>
    <row r="3" spans="1:4" ht="12.75">
      <c r="A3" t="s">
        <v>52</v>
      </c>
      <c r="C3" s="185"/>
      <c r="D3" s="185"/>
    </row>
    <row r="4" spans="1:8" ht="12.75">
      <c r="A4" s="208" t="s">
        <v>62</v>
      </c>
      <c r="C4" s="185"/>
      <c r="D4" s="185"/>
      <c r="E4" s="4"/>
      <c r="F4" s="187"/>
      <c r="G4" s="187"/>
      <c r="H4" s="187"/>
    </row>
    <row r="5" spans="3:8" ht="12.75">
      <c r="C5" s="185"/>
      <c r="D5" s="185"/>
      <c r="E5" s="4"/>
      <c r="F5" s="187"/>
      <c r="G5" s="187"/>
      <c r="H5" s="187"/>
    </row>
    <row r="6" spans="1:8" s="65" customFormat="1" ht="12.75">
      <c r="A6" s="62">
        <v>-1</v>
      </c>
      <c r="B6" s="62" t="s">
        <v>200</v>
      </c>
      <c r="C6" s="62"/>
      <c r="D6" s="62"/>
      <c r="E6" s="116"/>
      <c r="F6" s="305">
        <f>SUM(E35,E38,F33:H38)</f>
        <v>18472</v>
      </c>
      <c r="G6" s="305">
        <f>F6</f>
        <v>18472</v>
      </c>
      <c r="H6" s="305">
        <f>G6</f>
        <v>18472</v>
      </c>
    </row>
    <row r="7" spans="1:16" s="70" customFormat="1" ht="12.75">
      <c r="A7" s="193">
        <v>100</v>
      </c>
      <c r="B7" s="96" t="s">
        <v>60</v>
      </c>
      <c r="C7" s="205"/>
      <c r="D7" s="205"/>
      <c r="E7" s="116"/>
      <c r="F7" s="332">
        <f>SUM(E34)</f>
        <v>31470</v>
      </c>
      <c r="G7" s="649">
        <f>SUM(F7:F8)</f>
        <v>38969</v>
      </c>
      <c r="H7" s="649">
        <f>SUM(G7:G9)</f>
        <v>38969</v>
      </c>
      <c r="I7" s="117"/>
      <c r="J7" s="73"/>
      <c r="K7" s="73"/>
      <c r="L7" s="73"/>
      <c r="M7" s="73"/>
      <c r="N7" s="73"/>
      <c r="O7" s="73"/>
      <c r="P7" s="73"/>
    </row>
    <row r="8" spans="1:16" s="70" customFormat="1" ht="12.75">
      <c r="A8" s="193">
        <v>200</v>
      </c>
      <c r="B8" s="96" t="s">
        <v>61</v>
      </c>
      <c r="C8" s="205"/>
      <c r="D8" s="205"/>
      <c r="E8" s="116"/>
      <c r="F8" s="335">
        <f>SUM(E33)</f>
        <v>7499</v>
      </c>
      <c r="G8" s="649"/>
      <c r="H8" s="649"/>
      <c r="I8" s="117"/>
      <c r="J8" s="73"/>
      <c r="K8" s="73"/>
      <c r="L8" s="73"/>
      <c r="M8" s="73"/>
      <c r="N8" s="73"/>
      <c r="O8" s="73"/>
      <c r="P8" s="73"/>
    </row>
    <row r="9" spans="1:16" s="70" customFormat="1" ht="12.75">
      <c r="A9" s="64" t="s">
        <v>143</v>
      </c>
      <c r="B9" s="62" t="s">
        <v>201</v>
      </c>
      <c r="C9" s="116"/>
      <c r="D9" s="116"/>
      <c r="E9" s="116"/>
      <c r="F9" s="336">
        <f>SUM(E36:E37)</f>
        <v>0</v>
      </c>
      <c r="G9" s="336">
        <f>F9</f>
        <v>0</v>
      </c>
      <c r="H9" s="649"/>
      <c r="I9" s="101"/>
      <c r="J9" s="73"/>
      <c r="K9" s="73"/>
      <c r="L9" s="73"/>
      <c r="M9" s="73"/>
      <c r="N9" s="73"/>
      <c r="O9" s="73"/>
      <c r="P9" s="73"/>
    </row>
    <row r="10" spans="1:11" s="65" customFormat="1" ht="13.5" thickBot="1">
      <c r="A10" s="62"/>
      <c r="B10" s="62"/>
      <c r="C10" s="62"/>
      <c r="D10" s="62"/>
      <c r="E10" s="116"/>
      <c r="F10" s="114"/>
      <c r="G10" s="114"/>
      <c r="H10" s="115">
        <f>SUM(H6:H9)</f>
        <v>57441</v>
      </c>
      <c r="I10" s="114"/>
      <c r="J10" s="52"/>
      <c r="K10" s="52"/>
    </row>
    <row r="11" spans="3:4" s="65" customFormat="1" ht="14.25" thickBot="1" thickTop="1">
      <c r="C11" s="186"/>
      <c r="D11" s="186"/>
    </row>
    <row r="12" spans="1:8" ht="13.5" thickTop="1">
      <c r="A12" s="61" t="s">
        <v>55</v>
      </c>
      <c r="B12" s="52"/>
      <c r="C12" s="52"/>
      <c r="D12" s="52"/>
      <c r="E12" s="626" t="s">
        <v>406</v>
      </c>
      <c r="F12" s="627"/>
      <c r="G12" s="627"/>
      <c r="H12" s="628"/>
    </row>
    <row r="13" spans="1:8" ht="12.75">
      <c r="A13" s="52"/>
      <c r="B13" s="52"/>
      <c r="C13" s="52"/>
      <c r="D13" s="52"/>
      <c r="E13" s="629" t="s">
        <v>407</v>
      </c>
      <c r="F13" s="630"/>
      <c r="G13" s="630"/>
      <c r="H13" s="631"/>
    </row>
    <row r="14" spans="1:8" ht="12.75">
      <c r="A14" s="52"/>
      <c r="B14" s="52"/>
      <c r="C14" s="52"/>
      <c r="D14" s="52"/>
      <c r="E14" s="613" t="s">
        <v>125</v>
      </c>
      <c r="F14" s="614"/>
      <c r="G14" s="632" t="s">
        <v>390</v>
      </c>
      <c r="H14" s="633" t="s">
        <v>387</v>
      </c>
    </row>
    <row r="15" spans="1:8" ht="12.75">
      <c r="A15" s="52"/>
      <c r="B15" s="52"/>
      <c r="C15" s="52"/>
      <c r="D15" s="52"/>
      <c r="E15" s="615" t="s">
        <v>127</v>
      </c>
      <c r="F15" s="616"/>
      <c r="G15" s="632"/>
      <c r="H15" s="633"/>
    </row>
    <row r="16" spans="1:8" ht="27" customHeight="1">
      <c r="A16" s="52"/>
      <c r="B16" s="52"/>
      <c r="C16" s="52"/>
      <c r="D16" s="52"/>
      <c r="E16" s="617" t="s">
        <v>128</v>
      </c>
      <c r="F16" s="618"/>
      <c r="G16" s="632"/>
      <c r="H16" s="633"/>
    </row>
    <row r="17" spans="1:8" ht="12.75">
      <c r="A17" s="52"/>
      <c r="B17" s="52"/>
      <c r="C17" s="52"/>
      <c r="D17" s="52"/>
      <c r="E17" s="316" t="s">
        <v>129</v>
      </c>
      <c r="F17" s="182" t="s">
        <v>140</v>
      </c>
      <c r="G17" s="632"/>
      <c r="H17" s="633"/>
    </row>
    <row r="18" spans="1:8" ht="45" customHeight="1" thickBot="1">
      <c r="A18" s="52"/>
      <c r="B18" s="52"/>
      <c r="C18" s="52"/>
      <c r="D18" s="52"/>
      <c r="E18" s="317" t="s">
        <v>131</v>
      </c>
      <c r="F18" s="276" t="s">
        <v>130</v>
      </c>
      <c r="G18" s="632"/>
      <c r="H18" s="633"/>
    </row>
    <row r="19" spans="1:8" ht="37.5" customHeight="1" thickBot="1" thickTop="1">
      <c r="A19" s="608" t="s">
        <v>56</v>
      </c>
      <c r="B19" s="611" t="s">
        <v>57</v>
      </c>
      <c r="C19" s="306">
        <v>1</v>
      </c>
      <c r="D19" s="315" t="s">
        <v>58</v>
      </c>
      <c r="E19" s="388">
        <v>200</v>
      </c>
      <c r="F19" s="643">
        <v>-1</v>
      </c>
      <c r="G19" s="643"/>
      <c r="H19" s="644"/>
    </row>
    <row r="20" spans="1:8" ht="37.5" customHeight="1" thickBot="1">
      <c r="A20" s="609"/>
      <c r="B20" s="484"/>
      <c r="C20" s="265">
        <v>2</v>
      </c>
      <c r="D20" s="14" t="s">
        <v>59</v>
      </c>
      <c r="E20" s="389">
        <v>100</v>
      </c>
      <c r="F20" s="645"/>
      <c r="G20" s="645"/>
      <c r="H20" s="646"/>
    </row>
    <row r="21" spans="1:8" ht="37.5" customHeight="1" thickBot="1">
      <c r="A21" s="609"/>
      <c r="B21" s="484"/>
      <c r="C21" s="265">
        <v>6</v>
      </c>
      <c r="D21" s="14" t="s">
        <v>414</v>
      </c>
      <c r="E21" s="367"/>
      <c r="F21" s="645"/>
      <c r="G21" s="645"/>
      <c r="H21" s="646"/>
    </row>
    <row r="22" spans="1:8" ht="37.5" customHeight="1">
      <c r="A22" s="609"/>
      <c r="B22" s="484"/>
      <c r="C22" s="265">
        <v>7</v>
      </c>
      <c r="D22" s="14" t="s">
        <v>396</v>
      </c>
      <c r="E22" s="724" t="s">
        <v>143</v>
      </c>
      <c r="F22" s="645"/>
      <c r="G22" s="645"/>
      <c r="H22" s="646"/>
    </row>
    <row r="23" spans="1:8" ht="37.5" customHeight="1" thickBot="1">
      <c r="A23" s="609"/>
      <c r="B23" s="484"/>
      <c r="C23" s="265">
        <v>8</v>
      </c>
      <c r="D23" s="14" t="s">
        <v>395</v>
      </c>
      <c r="E23" s="725"/>
      <c r="F23" s="645"/>
      <c r="G23" s="645"/>
      <c r="H23" s="646"/>
    </row>
    <row r="24" spans="1:8" ht="37.5" customHeight="1" thickBot="1">
      <c r="A24" s="610"/>
      <c r="B24" s="612"/>
      <c r="C24" s="307">
        <v>9</v>
      </c>
      <c r="D24" s="308" t="s">
        <v>415</v>
      </c>
      <c r="E24" s="350"/>
      <c r="F24" s="647"/>
      <c r="G24" s="647"/>
      <c r="H24" s="648"/>
    </row>
    <row r="25" ht="14.25" thickBot="1" thickTop="1"/>
    <row r="26" spans="1:8" ht="13.5" thickTop="1">
      <c r="A26" s="61" t="s">
        <v>55</v>
      </c>
      <c r="B26" s="52"/>
      <c r="C26" s="52"/>
      <c r="D26" s="52"/>
      <c r="E26" s="626" t="s">
        <v>406</v>
      </c>
      <c r="F26" s="627"/>
      <c r="G26" s="627"/>
      <c r="H26" s="628"/>
    </row>
    <row r="27" spans="1:8" ht="12.75">
      <c r="A27" s="52"/>
      <c r="B27" s="52"/>
      <c r="C27" s="52"/>
      <c r="D27" s="52"/>
      <c r="E27" s="629" t="s">
        <v>407</v>
      </c>
      <c r="F27" s="630"/>
      <c r="G27" s="630"/>
      <c r="H27" s="631"/>
    </row>
    <row r="28" spans="1:8" ht="12.75">
      <c r="A28" s="52"/>
      <c r="B28" s="52"/>
      <c r="C28" s="52"/>
      <c r="D28" s="52"/>
      <c r="E28" s="613" t="s">
        <v>125</v>
      </c>
      <c r="F28" s="614"/>
      <c r="G28" s="632" t="s">
        <v>390</v>
      </c>
      <c r="H28" s="633" t="s">
        <v>387</v>
      </c>
    </row>
    <row r="29" spans="1:8" ht="12.75">
      <c r="A29" s="52"/>
      <c r="B29" s="52"/>
      <c r="C29" s="52"/>
      <c r="D29" s="52"/>
      <c r="E29" s="615" t="s">
        <v>127</v>
      </c>
      <c r="F29" s="616"/>
      <c r="G29" s="632"/>
      <c r="H29" s="633"/>
    </row>
    <row r="30" spans="1:8" ht="36" customHeight="1">
      <c r="A30" s="52"/>
      <c r="B30" s="52"/>
      <c r="C30" s="52"/>
      <c r="D30" s="52"/>
      <c r="E30" s="617" t="s">
        <v>128</v>
      </c>
      <c r="F30" s="618"/>
      <c r="G30" s="632"/>
      <c r="H30" s="633"/>
    </row>
    <row r="31" spans="1:8" ht="12.75">
      <c r="A31" s="52"/>
      <c r="B31" s="52"/>
      <c r="C31" s="52"/>
      <c r="D31" s="52"/>
      <c r="E31" s="316" t="s">
        <v>129</v>
      </c>
      <c r="F31" s="182" t="s">
        <v>140</v>
      </c>
      <c r="G31" s="632"/>
      <c r="H31" s="633"/>
    </row>
    <row r="32" spans="1:8" ht="26.25" thickBot="1">
      <c r="A32" s="52"/>
      <c r="B32" s="52"/>
      <c r="C32" s="52"/>
      <c r="D32" s="52"/>
      <c r="E32" s="317" t="s">
        <v>131</v>
      </c>
      <c r="F32" s="276" t="s">
        <v>130</v>
      </c>
      <c r="G32" s="632"/>
      <c r="H32" s="633"/>
    </row>
    <row r="33" spans="1:8" ht="35.25" customHeight="1" thickTop="1">
      <c r="A33" s="608" t="s">
        <v>56</v>
      </c>
      <c r="B33" s="611" t="s">
        <v>57</v>
      </c>
      <c r="C33" s="306">
        <v>1</v>
      </c>
      <c r="D33" s="315" t="s">
        <v>58</v>
      </c>
      <c r="E33" s="385">
        <v>7499</v>
      </c>
      <c r="F33" s="311">
        <v>0</v>
      </c>
      <c r="G33" s="311">
        <v>0</v>
      </c>
      <c r="H33" s="293">
        <v>0</v>
      </c>
    </row>
    <row r="34" spans="1:8" ht="35.25" customHeight="1" thickBot="1">
      <c r="A34" s="609"/>
      <c r="B34" s="484"/>
      <c r="C34" s="265">
        <v>2</v>
      </c>
      <c r="D34" s="14" t="s">
        <v>59</v>
      </c>
      <c r="E34" s="386">
        <v>31470</v>
      </c>
      <c r="F34" s="281">
        <v>0</v>
      </c>
      <c r="G34" s="281">
        <v>0</v>
      </c>
      <c r="H34" s="295">
        <v>0</v>
      </c>
    </row>
    <row r="35" spans="1:8" ht="35.25" customHeight="1" thickBot="1">
      <c r="A35" s="609"/>
      <c r="B35" s="484"/>
      <c r="C35" s="265">
        <v>6</v>
      </c>
      <c r="D35" s="14" t="s">
        <v>414</v>
      </c>
      <c r="E35" s="387"/>
      <c r="F35" s="281"/>
      <c r="G35" s="281"/>
      <c r="H35" s="295"/>
    </row>
    <row r="36" spans="1:8" ht="35.25" customHeight="1">
      <c r="A36" s="609"/>
      <c r="B36" s="484"/>
      <c r="C36" s="265">
        <v>7</v>
      </c>
      <c r="D36" s="14" t="s">
        <v>396</v>
      </c>
      <c r="E36" s="359"/>
      <c r="F36" s="281"/>
      <c r="G36" s="281"/>
      <c r="H36" s="295"/>
    </row>
    <row r="37" spans="1:8" ht="35.25" customHeight="1" thickBot="1">
      <c r="A37" s="609"/>
      <c r="B37" s="484"/>
      <c r="C37" s="265">
        <v>8</v>
      </c>
      <c r="D37" s="14" t="s">
        <v>395</v>
      </c>
      <c r="E37" s="360"/>
      <c r="F37" s="281"/>
      <c r="G37" s="281"/>
      <c r="H37" s="295"/>
    </row>
    <row r="38" spans="1:8" ht="35.25" customHeight="1" thickBot="1">
      <c r="A38" s="610"/>
      <c r="B38" s="612"/>
      <c r="C38" s="307">
        <v>9</v>
      </c>
      <c r="D38" s="308" t="s">
        <v>415</v>
      </c>
      <c r="E38" s="328">
        <v>0</v>
      </c>
      <c r="F38" s="314">
        <v>11789</v>
      </c>
      <c r="G38" s="314">
        <v>6683</v>
      </c>
      <c r="H38" s="302">
        <v>0</v>
      </c>
    </row>
    <row r="39" ht="13.5" thickTop="1"/>
  </sheetData>
  <sheetProtection/>
  <mergeCells count="22">
    <mergeCell ref="H28:H32"/>
    <mergeCell ref="E29:F29"/>
    <mergeCell ref="E30:F30"/>
    <mergeCell ref="E22:E23"/>
    <mergeCell ref="E12:H12"/>
    <mergeCell ref="E13:H13"/>
    <mergeCell ref="H7:H9"/>
    <mergeCell ref="G7:G8"/>
    <mergeCell ref="E26:H26"/>
    <mergeCell ref="E27:H27"/>
    <mergeCell ref="A33:A38"/>
    <mergeCell ref="B33:B38"/>
    <mergeCell ref="E14:F14"/>
    <mergeCell ref="E15:F15"/>
    <mergeCell ref="E16:F16"/>
    <mergeCell ref="G14:G18"/>
    <mergeCell ref="H14:H18"/>
    <mergeCell ref="A19:A24"/>
    <mergeCell ref="B19:B24"/>
    <mergeCell ref="F19:H24"/>
    <mergeCell ref="E28:F28"/>
    <mergeCell ref="G28:G32"/>
  </mergeCells>
  <printOptions horizontalCentered="1" verticalCentered="1"/>
  <pageMargins left="0" right="0" top="0" bottom="0" header="0" footer="0"/>
  <pageSetup horizontalDpi="600" verticalDpi="600" orientation="landscape" paperSize="9" scale="31" r:id="rId1"/>
</worksheet>
</file>

<file path=xl/worksheets/sheet14.xml><?xml version="1.0" encoding="utf-8"?>
<worksheet xmlns="http://schemas.openxmlformats.org/spreadsheetml/2006/main" xmlns:r="http://schemas.openxmlformats.org/officeDocument/2006/relationships">
  <dimension ref="A1:R2"/>
  <sheetViews>
    <sheetView view="pageBreakPreview" zoomScale="75" zoomScaleSheetLayoutView="75" zoomScalePageLayoutView="0" workbookViewId="0" topLeftCell="A1">
      <selection activeCell="A1" sqref="A1"/>
    </sheetView>
  </sheetViews>
  <sheetFormatPr defaultColWidth="9.140625" defaultRowHeight="12.75"/>
  <cols>
    <col min="1" max="1" width="16.8515625" style="53" bestFit="1" customWidth="1"/>
    <col min="2" max="2" width="7.140625" style="53" customWidth="1"/>
    <col min="3" max="3" width="7.7109375" style="53" customWidth="1"/>
    <col min="4" max="4" width="31.00390625" style="53" bestFit="1" customWidth="1"/>
    <col min="5" max="13" width="13.7109375" style="53" customWidth="1"/>
    <col min="14" max="14" width="10.28125" style="35" customWidth="1"/>
    <col min="15" max="17" width="9.140625" style="52" customWidth="1"/>
    <col min="18" max="16384" width="9.140625" style="53" customWidth="1"/>
  </cols>
  <sheetData>
    <row r="1" spans="1:15" ht="12.75">
      <c r="A1" s="61" t="s">
        <v>539</v>
      </c>
      <c r="C1" s="185"/>
      <c r="D1" s="185"/>
      <c r="O1" s="53"/>
    </row>
    <row r="2" spans="1:18" ht="12.75">
      <c r="A2" t="s">
        <v>236</v>
      </c>
      <c r="C2" s="185"/>
      <c r="D2" s="185"/>
      <c r="O2" s="188"/>
      <c r="P2" s="187"/>
      <c r="Q2" s="187"/>
      <c r="R2" s="187"/>
    </row>
  </sheetData>
  <sheetProtection/>
  <printOptions horizontalCentered="1" verticalCentered="1"/>
  <pageMargins left="0" right="0" top="0" bottom="0" header="0" footer="0"/>
  <pageSetup horizontalDpi="600" verticalDpi="600" orientation="landscape" paperSize="9" scale="31" r:id="rId1"/>
</worksheet>
</file>

<file path=xl/worksheets/sheet15.xml><?xml version="1.0" encoding="utf-8"?>
<worksheet xmlns="http://schemas.openxmlformats.org/spreadsheetml/2006/main" xmlns:r="http://schemas.openxmlformats.org/officeDocument/2006/relationships">
  <dimension ref="A1:AD46"/>
  <sheetViews>
    <sheetView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7.7109375" style="53" customWidth="1"/>
    <col min="4" max="4" width="40.28125" style="53" customWidth="1"/>
    <col min="5" max="7" width="14.8515625" style="53" customWidth="1"/>
    <col min="8" max="8" width="14.8515625" style="35" customWidth="1"/>
    <col min="9" max="11" width="9.140625" style="52" customWidth="1"/>
    <col min="12" max="16384" width="9.140625" style="53" customWidth="1"/>
  </cols>
  <sheetData>
    <row r="1" spans="1:9" ht="12.75">
      <c r="A1" s="61" t="s">
        <v>132</v>
      </c>
      <c r="C1" s="185"/>
      <c r="D1" s="185"/>
      <c r="I1" s="53"/>
    </row>
    <row r="2" spans="1:12" ht="12.75">
      <c r="A2" t="s">
        <v>126</v>
      </c>
      <c r="C2" s="185"/>
      <c r="D2" s="185"/>
      <c r="I2" s="188"/>
      <c r="J2" s="187"/>
      <c r="K2" s="187"/>
      <c r="L2" s="187"/>
    </row>
    <row r="3" spans="1:12" ht="12.75">
      <c r="A3" t="s">
        <v>442</v>
      </c>
      <c r="C3" s="185"/>
      <c r="D3" s="185"/>
      <c r="I3" s="188"/>
      <c r="J3" s="187"/>
      <c r="K3" s="187"/>
      <c r="L3" s="187"/>
    </row>
    <row r="4" spans="3:8" ht="12.75">
      <c r="C4" s="185"/>
      <c r="D4" s="185"/>
      <c r="E4" s="4"/>
      <c r="F4" s="187"/>
      <c r="G4" s="187"/>
      <c r="H4" s="187"/>
    </row>
    <row r="5" spans="1:10" s="65" customFormat="1" ht="12.75">
      <c r="A5" s="62">
        <v>-1</v>
      </c>
      <c r="B5" s="62" t="s">
        <v>200</v>
      </c>
      <c r="C5" s="62"/>
      <c r="D5" s="62"/>
      <c r="E5" s="116"/>
      <c r="F5" s="305">
        <f>SUM(E43,E46,F38:H46)</f>
        <v>18472</v>
      </c>
      <c r="G5" s="305">
        <f>F5</f>
        <v>18472</v>
      </c>
      <c r="H5" s="305">
        <f>G5</f>
        <v>18472</v>
      </c>
      <c r="I5" s="116"/>
      <c r="J5" s="116"/>
    </row>
    <row r="6" spans="1:30" s="70" customFormat="1" ht="12.75">
      <c r="A6" s="193">
        <v>1</v>
      </c>
      <c r="B6" s="96" t="s">
        <v>135</v>
      </c>
      <c r="C6" s="205"/>
      <c r="D6" s="205"/>
      <c r="E6" s="116"/>
      <c r="F6" s="332">
        <f>SUM(E38)</f>
        <v>17130</v>
      </c>
      <c r="G6" s="625">
        <f>SUM(F6:F10)</f>
        <v>37680</v>
      </c>
      <c r="H6" s="649">
        <f>SUM(G6:G11)</f>
        <v>38969</v>
      </c>
      <c r="I6" s="116"/>
      <c r="J6" s="116"/>
      <c r="N6" s="117"/>
      <c r="W6" s="117"/>
      <c r="X6" s="73"/>
      <c r="Y6" s="73"/>
      <c r="Z6" s="73"/>
      <c r="AA6" s="73"/>
      <c r="AB6" s="73"/>
      <c r="AC6" s="73"/>
      <c r="AD6" s="73"/>
    </row>
    <row r="7" spans="1:30" s="70" customFormat="1" ht="12.75">
      <c r="A7" s="193">
        <v>2</v>
      </c>
      <c r="B7" s="96" t="s">
        <v>136</v>
      </c>
      <c r="C7" s="205"/>
      <c r="D7" s="205"/>
      <c r="E7" s="116"/>
      <c r="F7" s="332">
        <f>SUM(E39)</f>
        <v>10204</v>
      </c>
      <c r="G7" s="625"/>
      <c r="H7" s="649"/>
      <c r="I7" s="116"/>
      <c r="J7" s="116"/>
      <c r="N7" s="117"/>
      <c r="W7" s="117"/>
      <c r="X7" s="73"/>
      <c r="Y7" s="73"/>
      <c r="Z7" s="73"/>
      <c r="AA7" s="73"/>
      <c r="AB7" s="73"/>
      <c r="AC7" s="73"/>
      <c r="AD7" s="73"/>
    </row>
    <row r="8" spans="1:30" s="70" customFormat="1" ht="12.75">
      <c r="A8" s="193">
        <v>3</v>
      </c>
      <c r="B8" s="96" t="s">
        <v>137</v>
      </c>
      <c r="C8" s="205"/>
      <c r="D8" s="205"/>
      <c r="E8" s="116"/>
      <c r="F8" s="332">
        <f>SUM(E40)</f>
        <v>6630</v>
      </c>
      <c r="G8" s="625"/>
      <c r="H8" s="649"/>
      <c r="I8" s="116"/>
      <c r="J8" s="116"/>
      <c r="N8" s="117"/>
      <c r="W8" s="117"/>
      <c r="X8" s="73"/>
      <c r="Y8" s="73"/>
      <c r="Z8" s="73"/>
      <c r="AA8" s="73"/>
      <c r="AB8" s="73"/>
      <c r="AC8" s="73"/>
      <c r="AD8" s="73"/>
    </row>
    <row r="9" spans="1:30" s="70" customFormat="1" ht="12.75">
      <c r="A9" s="193">
        <v>4</v>
      </c>
      <c r="B9" s="96" t="s">
        <v>138</v>
      </c>
      <c r="C9" s="205"/>
      <c r="D9" s="205"/>
      <c r="E9" s="116"/>
      <c r="F9" s="332">
        <f>SUM(E41)</f>
        <v>1455</v>
      </c>
      <c r="G9" s="625"/>
      <c r="H9" s="649"/>
      <c r="I9" s="116"/>
      <c r="J9" s="116"/>
      <c r="N9" s="117"/>
      <c r="W9" s="117"/>
      <c r="X9" s="73"/>
      <c r="Y9" s="73"/>
      <c r="Z9" s="73"/>
      <c r="AA9" s="73"/>
      <c r="AB9" s="73"/>
      <c r="AC9" s="73"/>
      <c r="AD9" s="73"/>
    </row>
    <row r="10" spans="1:30" s="70" customFormat="1" ht="12.75">
      <c r="A10" s="193">
        <v>5</v>
      </c>
      <c r="B10" s="96" t="s">
        <v>139</v>
      </c>
      <c r="C10" s="205"/>
      <c r="D10" s="205"/>
      <c r="E10" s="116"/>
      <c r="F10" s="332">
        <f>SUM(E42)</f>
        <v>2261</v>
      </c>
      <c r="G10" s="625"/>
      <c r="H10" s="649"/>
      <c r="I10" s="116"/>
      <c r="J10" s="116"/>
      <c r="N10" s="117"/>
      <c r="W10" s="117"/>
      <c r="X10" s="73"/>
      <c r="Y10" s="73"/>
      <c r="Z10" s="73"/>
      <c r="AA10" s="73"/>
      <c r="AB10" s="73"/>
      <c r="AC10" s="73"/>
      <c r="AD10" s="73"/>
    </row>
    <row r="11" spans="1:30" s="70" customFormat="1" ht="12.75">
      <c r="A11" s="64" t="s">
        <v>143</v>
      </c>
      <c r="B11" s="62" t="s">
        <v>201</v>
      </c>
      <c r="C11" s="116"/>
      <c r="D11" s="116"/>
      <c r="E11" s="116"/>
      <c r="F11" s="336">
        <f>SUM(E44:E45)</f>
        <v>1289</v>
      </c>
      <c r="G11" s="336">
        <f>F11</f>
        <v>1289</v>
      </c>
      <c r="H11" s="649"/>
      <c r="I11" s="116"/>
      <c r="J11" s="116"/>
      <c r="N11" s="101"/>
      <c r="W11" s="101"/>
      <c r="X11" s="73"/>
      <c r="Y11" s="73"/>
      <c r="Z11" s="73"/>
      <c r="AA11" s="73"/>
      <c r="AB11" s="73"/>
      <c r="AC11" s="73"/>
      <c r="AD11" s="73"/>
    </row>
    <row r="12" spans="1:25" s="65" customFormat="1" ht="13.5" thickBot="1">
      <c r="A12" s="62"/>
      <c r="B12" s="62"/>
      <c r="C12" s="62"/>
      <c r="D12" s="62"/>
      <c r="E12" s="116"/>
      <c r="F12" s="114"/>
      <c r="G12" s="114"/>
      <c r="H12" s="115">
        <f>SUM(H5:H11)</f>
        <v>57441</v>
      </c>
      <c r="I12" s="116"/>
      <c r="J12" s="116"/>
      <c r="N12" s="114"/>
      <c r="W12" s="114"/>
      <c r="X12" s="52"/>
      <c r="Y12" s="52"/>
    </row>
    <row r="13" spans="3:12" s="65" customFormat="1" ht="14.25" thickBot="1" thickTop="1">
      <c r="C13" s="186"/>
      <c r="D13" s="186"/>
      <c r="I13" s="116"/>
      <c r="J13" s="116"/>
      <c r="K13" s="116"/>
      <c r="L13" s="116"/>
    </row>
    <row r="14" spans="1:12" ht="13.5" thickTop="1">
      <c r="A14" s="61" t="s">
        <v>132</v>
      </c>
      <c r="B14" s="52"/>
      <c r="C14" s="52"/>
      <c r="D14" s="52"/>
      <c r="E14" s="626" t="s">
        <v>406</v>
      </c>
      <c r="F14" s="627"/>
      <c r="G14" s="627"/>
      <c r="H14" s="628"/>
      <c r="I14" s="102"/>
      <c r="J14" s="108"/>
      <c r="K14" s="108"/>
      <c r="L14" s="108"/>
    </row>
    <row r="15" spans="1:12" ht="12.75">
      <c r="A15" s="52"/>
      <c r="B15" s="52"/>
      <c r="C15" s="52"/>
      <c r="D15" s="52"/>
      <c r="E15" s="629" t="s">
        <v>407</v>
      </c>
      <c r="F15" s="630"/>
      <c r="G15" s="630"/>
      <c r="H15" s="631"/>
      <c r="I15" s="102"/>
      <c r="J15" s="108"/>
      <c r="K15" s="108"/>
      <c r="L15" s="108"/>
    </row>
    <row r="16" spans="1:12" ht="12.75">
      <c r="A16" s="52"/>
      <c r="B16" s="52"/>
      <c r="C16" s="52"/>
      <c r="D16" s="52"/>
      <c r="E16" s="613" t="s">
        <v>125</v>
      </c>
      <c r="F16" s="614"/>
      <c r="G16" s="632" t="s">
        <v>390</v>
      </c>
      <c r="H16" s="633" t="s">
        <v>387</v>
      </c>
      <c r="I16" s="102"/>
      <c r="J16" s="108"/>
      <c r="K16" s="108"/>
      <c r="L16" s="108"/>
    </row>
    <row r="17" spans="1:12" ht="12.75">
      <c r="A17" s="52"/>
      <c r="B17" s="52"/>
      <c r="C17" s="52"/>
      <c r="D17" s="52"/>
      <c r="E17" s="615" t="s">
        <v>127</v>
      </c>
      <c r="F17" s="616"/>
      <c r="G17" s="632"/>
      <c r="H17" s="633"/>
      <c r="I17" s="102"/>
      <c r="J17" s="108"/>
      <c r="K17" s="108"/>
      <c r="L17" s="108"/>
    </row>
    <row r="18" spans="1:12" ht="27" customHeight="1">
      <c r="A18" s="52"/>
      <c r="B18" s="52"/>
      <c r="C18" s="52"/>
      <c r="D18" s="52"/>
      <c r="E18" s="617" t="s">
        <v>128</v>
      </c>
      <c r="F18" s="618"/>
      <c r="G18" s="632"/>
      <c r="H18" s="633"/>
      <c r="I18" s="102"/>
      <c r="J18" s="108"/>
      <c r="K18" s="108"/>
      <c r="L18" s="108"/>
    </row>
    <row r="19" spans="1:12" ht="12.75">
      <c r="A19" s="52"/>
      <c r="B19" s="52"/>
      <c r="C19" s="52"/>
      <c r="D19" s="52"/>
      <c r="E19" s="316" t="s">
        <v>129</v>
      </c>
      <c r="F19" s="182" t="s">
        <v>140</v>
      </c>
      <c r="G19" s="632"/>
      <c r="H19" s="633"/>
      <c r="I19" s="102"/>
      <c r="J19" s="108"/>
      <c r="K19" s="108"/>
      <c r="L19" s="108"/>
    </row>
    <row r="20" spans="1:12" ht="45" customHeight="1" thickBot="1">
      <c r="A20" s="52"/>
      <c r="B20" s="52"/>
      <c r="C20" s="52"/>
      <c r="D20" s="52"/>
      <c r="E20" s="317" t="s">
        <v>131</v>
      </c>
      <c r="F20" s="276" t="s">
        <v>130</v>
      </c>
      <c r="G20" s="632"/>
      <c r="H20" s="633"/>
      <c r="I20" s="102"/>
      <c r="J20" s="108"/>
      <c r="K20" s="108"/>
      <c r="L20" s="108"/>
    </row>
    <row r="21" spans="1:12" ht="37.5" customHeight="1" thickTop="1">
      <c r="A21" s="608" t="s">
        <v>133</v>
      </c>
      <c r="B21" s="611" t="s">
        <v>134</v>
      </c>
      <c r="C21" s="306">
        <v>1</v>
      </c>
      <c r="D21" s="315" t="s">
        <v>135</v>
      </c>
      <c r="E21" s="748" t="s">
        <v>133</v>
      </c>
      <c r="F21" s="643">
        <v>-1</v>
      </c>
      <c r="G21" s="643"/>
      <c r="H21" s="644"/>
      <c r="I21" s="108"/>
      <c r="J21" s="108"/>
      <c r="K21" s="108"/>
      <c r="L21" s="108"/>
    </row>
    <row r="22" spans="1:12" ht="37.5" customHeight="1">
      <c r="A22" s="609"/>
      <c r="B22" s="484"/>
      <c r="C22" s="265">
        <v>2</v>
      </c>
      <c r="D22" s="14" t="s">
        <v>136</v>
      </c>
      <c r="E22" s="749"/>
      <c r="F22" s="645"/>
      <c r="G22" s="645"/>
      <c r="H22" s="646"/>
      <c r="J22" s="116"/>
      <c r="K22" s="116"/>
      <c r="L22" s="116"/>
    </row>
    <row r="23" spans="1:12" ht="37.5" customHeight="1">
      <c r="A23" s="609"/>
      <c r="B23" s="484"/>
      <c r="C23" s="265">
        <v>3</v>
      </c>
      <c r="D23" s="14" t="s">
        <v>137</v>
      </c>
      <c r="E23" s="749"/>
      <c r="F23" s="645"/>
      <c r="G23" s="645"/>
      <c r="H23" s="646"/>
      <c r="J23" s="108"/>
      <c r="K23" s="108"/>
      <c r="L23" s="108"/>
    </row>
    <row r="24" spans="1:12" ht="37.5" customHeight="1">
      <c r="A24" s="609"/>
      <c r="B24" s="484"/>
      <c r="C24" s="265">
        <v>4</v>
      </c>
      <c r="D24" s="14" t="s">
        <v>138</v>
      </c>
      <c r="E24" s="749"/>
      <c r="F24" s="645"/>
      <c r="G24" s="645"/>
      <c r="H24" s="646"/>
      <c r="J24" s="116"/>
      <c r="K24" s="116"/>
      <c r="L24" s="116"/>
    </row>
    <row r="25" spans="1:12" ht="37.5" customHeight="1" thickBot="1">
      <c r="A25" s="609"/>
      <c r="B25" s="484"/>
      <c r="C25" s="265">
        <v>5</v>
      </c>
      <c r="D25" s="14" t="s">
        <v>139</v>
      </c>
      <c r="E25" s="750"/>
      <c r="F25" s="645"/>
      <c r="G25" s="645"/>
      <c r="H25" s="646"/>
      <c r="J25" s="116"/>
      <c r="K25" s="116"/>
      <c r="L25" s="116"/>
    </row>
    <row r="26" spans="1:12" ht="37.5" customHeight="1" thickBot="1">
      <c r="A26" s="609"/>
      <c r="B26" s="484"/>
      <c r="C26" s="265">
        <v>6</v>
      </c>
      <c r="D26" s="14" t="s">
        <v>414</v>
      </c>
      <c r="E26" s="367"/>
      <c r="F26" s="645"/>
      <c r="G26" s="645"/>
      <c r="H26" s="646"/>
      <c r="J26" s="116"/>
      <c r="K26" s="116"/>
      <c r="L26" s="116"/>
    </row>
    <row r="27" spans="1:12" ht="37.5" customHeight="1">
      <c r="A27" s="609"/>
      <c r="B27" s="484"/>
      <c r="C27" s="265">
        <v>7</v>
      </c>
      <c r="D27" s="14" t="s">
        <v>396</v>
      </c>
      <c r="E27" s="724" t="s">
        <v>143</v>
      </c>
      <c r="F27" s="645"/>
      <c r="G27" s="645"/>
      <c r="H27" s="646"/>
      <c r="J27" s="116"/>
      <c r="K27" s="116"/>
      <c r="L27" s="116"/>
    </row>
    <row r="28" spans="1:12" ht="37.5" customHeight="1" thickBot="1">
      <c r="A28" s="609"/>
      <c r="B28" s="484"/>
      <c r="C28" s="265">
        <v>8</v>
      </c>
      <c r="D28" s="14" t="s">
        <v>395</v>
      </c>
      <c r="E28" s="725"/>
      <c r="F28" s="645"/>
      <c r="G28" s="645"/>
      <c r="H28" s="646"/>
      <c r="J28" s="116"/>
      <c r="K28" s="116"/>
      <c r="L28" s="116"/>
    </row>
    <row r="29" spans="1:8" ht="37.5" customHeight="1" thickBot="1">
      <c r="A29" s="610"/>
      <c r="B29" s="612"/>
      <c r="C29" s="307">
        <v>9</v>
      </c>
      <c r="D29" s="308" t="s">
        <v>415</v>
      </c>
      <c r="E29" s="350"/>
      <c r="F29" s="647"/>
      <c r="G29" s="647"/>
      <c r="H29" s="648"/>
    </row>
    <row r="30" ht="14.25" thickBot="1" thickTop="1"/>
    <row r="31" spans="1:12" ht="13.5" thickTop="1">
      <c r="A31" s="61" t="s">
        <v>132</v>
      </c>
      <c r="B31" s="52"/>
      <c r="C31" s="52"/>
      <c r="D31" s="52"/>
      <c r="E31" s="626" t="s">
        <v>406</v>
      </c>
      <c r="F31" s="627"/>
      <c r="G31" s="627"/>
      <c r="H31" s="628"/>
      <c r="I31" s="102"/>
      <c r="J31" s="108"/>
      <c r="K31" s="108"/>
      <c r="L31" s="108"/>
    </row>
    <row r="32" spans="1:12" ht="12.75">
      <c r="A32" s="52"/>
      <c r="B32" s="52"/>
      <c r="C32" s="52"/>
      <c r="D32" s="52"/>
      <c r="E32" s="629" t="s">
        <v>407</v>
      </c>
      <c r="F32" s="630"/>
      <c r="G32" s="630"/>
      <c r="H32" s="631"/>
      <c r="I32" s="102"/>
      <c r="J32" s="108"/>
      <c r="K32" s="108"/>
      <c r="L32" s="108"/>
    </row>
    <row r="33" spans="1:12" ht="12.75">
      <c r="A33" s="52"/>
      <c r="B33" s="52"/>
      <c r="C33" s="52"/>
      <c r="D33" s="52"/>
      <c r="E33" s="613" t="s">
        <v>125</v>
      </c>
      <c r="F33" s="614"/>
      <c r="G33" s="632" t="s">
        <v>390</v>
      </c>
      <c r="H33" s="633" t="s">
        <v>387</v>
      </c>
      <c r="I33" s="102"/>
      <c r="J33" s="108"/>
      <c r="K33" s="108"/>
      <c r="L33" s="108"/>
    </row>
    <row r="34" spans="1:12" ht="12.75">
      <c r="A34" s="52"/>
      <c r="B34" s="52"/>
      <c r="C34" s="52"/>
      <c r="D34" s="52"/>
      <c r="E34" s="615" t="s">
        <v>127</v>
      </c>
      <c r="F34" s="616"/>
      <c r="G34" s="632"/>
      <c r="H34" s="633"/>
      <c r="I34" s="102"/>
      <c r="J34" s="108"/>
      <c r="K34" s="108"/>
      <c r="L34" s="108"/>
    </row>
    <row r="35" spans="1:12" ht="36" customHeight="1">
      <c r="A35" s="52"/>
      <c r="B35" s="52"/>
      <c r="C35" s="52"/>
      <c r="D35" s="52"/>
      <c r="E35" s="617" t="s">
        <v>128</v>
      </c>
      <c r="F35" s="618"/>
      <c r="G35" s="632"/>
      <c r="H35" s="633"/>
      <c r="I35" s="102"/>
      <c r="J35" s="108"/>
      <c r="K35" s="108"/>
      <c r="L35" s="108"/>
    </row>
    <row r="36" spans="1:12" ht="12.75">
      <c r="A36" s="52"/>
      <c r="B36" s="52"/>
      <c r="C36" s="52"/>
      <c r="D36" s="52"/>
      <c r="E36" s="316" t="s">
        <v>129</v>
      </c>
      <c r="F36" s="182" t="s">
        <v>140</v>
      </c>
      <c r="G36" s="632"/>
      <c r="H36" s="633"/>
      <c r="I36" s="102"/>
      <c r="J36" s="108"/>
      <c r="K36" s="108"/>
      <c r="L36" s="108"/>
    </row>
    <row r="37" spans="1:12" ht="26.25" thickBot="1">
      <c r="A37" s="52"/>
      <c r="B37" s="52"/>
      <c r="C37" s="52"/>
      <c r="D37" s="52"/>
      <c r="E37" s="317" t="s">
        <v>131</v>
      </c>
      <c r="F37" s="276" t="s">
        <v>130</v>
      </c>
      <c r="G37" s="632"/>
      <c r="H37" s="633"/>
      <c r="I37" s="102"/>
      <c r="J37" s="108"/>
      <c r="K37" s="108"/>
      <c r="L37" s="108"/>
    </row>
    <row r="38" spans="1:12" ht="35.25" customHeight="1" thickTop="1">
      <c r="A38" s="608" t="s">
        <v>133</v>
      </c>
      <c r="B38" s="611" t="s">
        <v>134</v>
      </c>
      <c r="C38" s="306">
        <v>1</v>
      </c>
      <c r="D38" s="315" t="s">
        <v>135</v>
      </c>
      <c r="E38" s="364">
        <v>17130</v>
      </c>
      <c r="F38" s="311">
        <v>0</v>
      </c>
      <c r="G38" s="311">
        <v>0</v>
      </c>
      <c r="H38" s="293">
        <v>0</v>
      </c>
      <c r="I38" s="108"/>
      <c r="J38" s="108"/>
      <c r="K38" s="108"/>
      <c r="L38" s="212"/>
    </row>
    <row r="39" spans="1:12" ht="35.25" customHeight="1">
      <c r="A39" s="609"/>
      <c r="B39" s="484"/>
      <c r="C39" s="265">
        <v>2</v>
      </c>
      <c r="D39" s="14" t="s">
        <v>136</v>
      </c>
      <c r="E39" s="365">
        <v>10204</v>
      </c>
      <c r="F39" s="281">
        <v>0</v>
      </c>
      <c r="G39" s="281">
        <v>0</v>
      </c>
      <c r="H39" s="295">
        <v>0</v>
      </c>
      <c r="I39" s="108"/>
      <c r="J39" s="108"/>
      <c r="K39" s="108"/>
      <c r="L39" s="212"/>
    </row>
    <row r="40" spans="1:12" ht="35.25" customHeight="1">
      <c r="A40" s="609"/>
      <c r="B40" s="484"/>
      <c r="C40" s="265">
        <v>3</v>
      </c>
      <c r="D40" s="14" t="s">
        <v>137</v>
      </c>
      <c r="E40" s="365">
        <v>6630</v>
      </c>
      <c r="F40" s="281">
        <v>0</v>
      </c>
      <c r="G40" s="281">
        <v>0</v>
      </c>
      <c r="H40" s="295">
        <v>0</v>
      </c>
      <c r="J40" s="116"/>
      <c r="K40" s="108"/>
      <c r="L40" s="116"/>
    </row>
    <row r="41" spans="1:12" ht="35.25" customHeight="1">
      <c r="A41" s="609"/>
      <c r="B41" s="484"/>
      <c r="C41" s="265">
        <v>4</v>
      </c>
      <c r="D41" s="14" t="s">
        <v>138</v>
      </c>
      <c r="E41" s="365">
        <v>1455</v>
      </c>
      <c r="F41" s="281">
        <v>0</v>
      </c>
      <c r="G41" s="281">
        <v>0</v>
      </c>
      <c r="H41" s="295">
        <v>0</v>
      </c>
      <c r="J41" s="116"/>
      <c r="K41" s="108"/>
      <c r="L41" s="116"/>
    </row>
    <row r="42" spans="1:12" ht="35.25" customHeight="1" thickBot="1">
      <c r="A42" s="609"/>
      <c r="B42" s="484"/>
      <c r="C42" s="265">
        <v>5</v>
      </c>
      <c r="D42" s="14" t="s">
        <v>139</v>
      </c>
      <c r="E42" s="366">
        <v>2261</v>
      </c>
      <c r="F42" s="281">
        <v>0</v>
      </c>
      <c r="G42" s="281">
        <v>0</v>
      </c>
      <c r="H42" s="295">
        <v>0</v>
      </c>
      <c r="J42" s="116"/>
      <c r="K42" s="108"/>
      <c r="L42" s="116"/>
    </row>
    <row r="43" spans="1:12" ht="35.25" customHeight="1" thickBot="1">
      <c r="A43" s="609"/>
      <c r="B43" s="484"/>
      <c r="C43" s="265">
        <v>6</v>
      </c>
      <c r="D43" s="14" t="s">
        <v>414</v>
      </c>
      <c r="E43" s="387"/>
      <c r="F43" s="281"/>
      <c r="G43" s="281"/>
      <c r="H43" s="295"/>
      <c r="J43" s="116"/>
      <c r="K43" s="108"/>
      <c r="L43" s="116"/>
    </row>
    <row r="44" spans="1:12" ht="35.25" customHeight="1">
      <c r="A44" s="609"/>
      <c r="B44" s="484"/>
      <c r="C44" s="265">
        <v>7</v>
      </c>
      <c r="D44" s="14" t="s">
        <v>396</v>
      </c>
      <c r="E44" s="359">
        <v>1255</v>
      </c>
      <c r="F44" s="281">
        <v>0</v>
      </c>
      <c r="G44" s="281">
        <v>0</v>
      </c>
      <c r="H44" s="295">
        <v>0</v>
      </c>
      <c r="J44" s="108"/>
      <c r="K44" s="108"/>
      <c r="L44" s="212"/>
    </row>
    <row r="45" spans="1:12" ht="35.25" customHeight="1" thickBot="1">
      <c r="A45" s="609"/>
      <c r="B45" s="484"/>
      <c r="C45" s="265">
        <v>8</v>
      </c>
      <c r="D45" s="14" t="s">
        <v>395</v>
      </c>
      <c r="E45" s="360">
        <v>34</v>
      </c>
      <c r="F45" s="281">
        <v>0</v>
      </c>
      <c r="G45" s="281">
        <v>0</v>
      </c>
      <c r="H45" s="295">
        <v>0</v>
      </c>
      <c r="J45" s="116"/>
      <c r="K45" s="108"/>
      <c r="L45" s="116"/>
    </row>
    <row r="46" spans="1:8" ht="35.25" customHeight="1" thickBot="1">
      <c r="A46" s="610"/>
      <c r="B46" s="612"/>
      <c r="C46" s="307">
        <v>9</v>
      </c>
      <c r="D46" s="308" t="s">
        <v>415</v>
      </c>
      <c r="E46" s="328">
        <v>0</v>
      </c>
      <c r="F46" s="314">
        <v>11789</v>
      </c>
      <c r="G46" s="314">
        <v>6683</v>
      </c>
      <c r="H46" s="302">
        <v>0</v>
      </c>
    </row>
    <row r="47" ht="13.5" thickTop="1"/>
  </sheetData>
  <sheetProtection/>
  <mergeCells count="23">
    <mergeCell ref="F21:H29"/>
    <mergeCell ref="E33:F33"/>
    <mergeCell ref="G33:G37"/>
    <mergeCell ref="G16:G20"/>
    <mergeCell ref="H33:H37"/>
    <mergeCell ref="E34:F34"/>
    <mergeCell ref="E35:F35"/>
    <mergeCell ref="H6:H11"/>
    <mergeCell ref="E21:E25"/>
    <mergeCell ref="E27:E28"/>
    <mergeCell ref="A38:A46"/>
    <mergeCell ref="B38:B46"/>
    <mergeCell ref="E16:F16"/>
    <mergeCell ref="E17:F17"/>
    <mergeCell ref="E18:F18"/>
    <mergeCell ref="A21:A29"/>
    <mergeCell ref="B21:B29"/>
    <mergeCell ref="G6:G10"/>
    <mergeCell ref="E31:H31"/>
    <mergeCell ref="E32:H32"/>
    <mergeCell ref="H16:H20"/>
    <mergeCell ref="E14:H14"/>
    <mergeCell ref="E15:H15"/>
  </mergeCells>
  <printOptions horizontalCentered="1" verticalCentered="1"/>
  <pageMargins left="0" right="0" top="0" bottom="0" header="0" footer="0"/>
  <pageSetup horizontalDpi="600" verticalDpi="600" orientation="landscape" paperSize="9" scale="31" r:id="rId1"/>
</worksheet>
</file>

<file path=xl/worksheets/sheet16.xml><?xml version="1.0" encoding="utf-8"?>
<worksheet xmlns="http://schemas.openxmlformats.org/spreadsheetml/2006/main" xmlns:r="http://schemas.openxmlformats.org/officeDocument/2006/relationships">
  <dimension ref="A1:AM70"/>
  <sheetViews>
    <sheetView view="pageBreakPreview" zoomScale="75" zoomScaleSheetLayoutView="75" zoomScalePageLayoutView="0" workbookViewId="0" topLeftCell="A1">
      <selection activeCell="A1" sqref="A1"/>
    </sheetView>
  </sheetViews>
  <sheetFormatPr defaultColWidth="9.140625" defaultRowHeight="12.75"/>
  <cols>
    <col min="1" max="2" width="7.140625" style="53" customWidth="1"/>
    <col min="3" max="3" width="8.28125" style="53" customWidth="1"/>
    <col min="4" max="5" width="3.140625" style="53" customWidth="1"/>
    <col min="6" max="6" width="4.57421875" style="53" bestFit="1" customWidth="1"/>
    <col min="7" max="7" width="4.00390625" style="53" bestFit="1" customWidth="1"/>
    <col min="8" max="8" width="16.57421875" style="53" customWidth="1"/>
    <col min="9" max="9" width="12.8515625" style="53" customWidth="1"/>
    <col min="10" max="10" width="14.421875" style="53" customWidth="1"/>
    <col min="11" max="11" width="21.7109375" style="53" customWidth="1"/>
    <col min="12" max="13" width="13.7109375" style="53" customWidth="1"/>
    <col min="14" max="14" width="10.28125" style="35" customWidth="1"/>
    <col min="15" max="17" width="9.140625" style="52" customWidth="1"/>
    <col min="18" max="16384" width="9.140625" style="53" customWidth="1"/>
  </cols>
  <sheetData>
    <row r="1" spans="1:15" ht="12.75">
      <c r="A1" s="61" t="s">
        <v>83</v>
      </c>
      <c r="C1" s="185"/>
      <c r="D1" s="185"/>
      <c r="E1" s="185"/>
      <c r="F1" s="185"/>
      <c r="G1" s="185"/>
      <c r="H1" s="185"/>
      <c r="I1" s="185"/>
      <c r="J1" s="185"/>
      <c r="O1" s="53"/>
    </row>
    <row r="2" spans="1:18" ht="12.75">
      <c r="A2" t="s">
        <v>126</v>
      </c>
      <c r="C2" s="185"/>
      <c r="D2" s="185"/>
      <c r="E2" s="185"/>
      <c r="F2" s="185"/>
      <c r="G2" s="185"/>
      <c r="H2" s="185"/>
      <c r="I2" s="185"/>
      <c r="J2" s="185"/>
      <c r="O2" s="188"/>
      <c r="P2" s="187"/>
      <c r="Q2" s="187"/>
      <c r="R2" s="187"/>
    </row>
    <row r="3" spans="1:18" ht="12.75">
      <c r="A3" t="s">
        <v>52</v>
      </c>
      <c r="C3" s="185"/>
      <c r="D3" s="185"/>
      <c r="E3" s="185"/>
      <c r="F3" s="185"/>
      <c r="G3" s="185"/>
      <c r="H3" s="185"/>
      <c r="I3" s="185"/>
      <c r="J3" s="185"/>
      <c r="K3" s="4"/>
      <c r="L3" s="4"/>
      <c r="O3" s="188"/>
      <c r="P3" s="187"/>
      <c r="Q3" s="187"/>
      <c r="R3" s="187"/>
    </row>
    <row r="4" spans="1:18" ht="12.75">
      <c r="A4" s="208" t="s">
        <v>84</v>
      </c>
      <c r="C4" s="185"/>
      <c r="D4" s="185"/>
      <c r="E4" s="185"/>
      <c r="F4" s="185"/>
      <c r="G4" s="185"/>
      <c r="H4" s="185"/>
      <c r="I4" s="185"/>
      <c r="J4" s="185"/>
      <c r="K4" s="4"/>
      <c r="L4" s="4"/>
      <c r="O4" s="188"/>
      <c r="P4" s="187"/>
      <c r="Q4" s="187"/>
      <c r="R4" s="187"/>
    </row>
    <row r="5" spans="3:19" ht="12.75">
      <c r="C5" s="185"/>
      <c r="D5" s="185"/>
      <c r="E5" s="185"/>
      <c r="F5" s="185"/>
      <c r="G5" s="185"/>
      <c r="H5" s="185"/>
      <c r="I5" s="185"/>
      <c r="J5" s="185"/>
      <c r="K5" s="185"/>
      <c r="L5" s="4"/>
      <c r="M5" s="4"/>
      <c r="P5" s="188"/>
      <c r="Q5" s="187"/>
      <c r="R5" s="187"/>
      <c r="S5" s="187"/>
    </row>
    <row r="6" spans="1:19" s="65" customFormat="1" ht="12.75">
      <c r="A6" s="62">
        <v>-1</v>
      </c>
      <c r="B6" s="62" t="s">
        <v>200</v>
      </c>
      <c r="C6" s="62"/>
      <c r="D6" s="62"/>
      <c r="E6" s="62"/>
      <c r="F6" s="62"/>
      <c r="G6" s="62"/>
      <c r="H6" s="62"/>
      <c r="I6" s="305">
        <f>SUM(L55:N70,K67,K70)</f>
        <v>18472</v>
      </c>
      <c r="J6" s="305">
        <f>I6</f>
        <v>18472</v>
      </c>
      <c r="K6" s="305">
        <f>J6</f>
        <v>18472</v>
      </c>
      <c r="L6" s="305">
        <f>K6</f>
        <v>18472</v>
      </c>
      <c r="M6" s="305">
        <f>L6</f>
        <v>18472</v>
      </c>
      <c r="N6" s="305">
        <f>M6</f>
        <v>18472</v>
      </c>
      <c r="O6" s="62"/>
      <c r="P6" s="62"/>
      <c r="Q6" s="116"/>
      <c r="R6" s="116"/>
      <c r="S6" s="116"/>
    </row>
    <row r="7" spans="1:39" s="70" customFormat="1" ht="12.75">
      <c r="A7" s="193">
        <v>101</v>
      </c>
      <c r="B7" s="96" t="s">
        <v>85</v>
      </c>
      <c r="C7" s="116"/>
      <c r="D7" s="116"/>
      <c r="E7" s="116"/>
      <c r="F7" s="116"/>
      <c r="G7" s="116"/>
      <c r="H7" s="116"/>
      <c r="I7" s="332">
        <f>SUM(K55)</f>
        <v>30354</v>
      </c>
      <c r="J7" s="332">
        <f>I7</f>
        <v>30354</v>
      </c>
      <c r="K7" s="332">
        <f>J7</f>
        <v>30354</v>
      </c>
      <c r="L7" s="649">
        <f>SUM(K7:K16)</f>
        <v>36353</v>
      </c>
      <c r="M7" s="649">
        <f>SUM(L7:L18)</f>
        <v>38969</v>
      </c>
      <c r="N7" s="649">
        <f>SUM(M7:M19)</f>
        <v>38969</v>
      </c>
      <c r="O7" s="266"/>
      <c r="P7" s="116"/>
      <c r="Q7" s="116"/>
      <c r="R7" s="116"/>
      <c r="S7" s="116"/>
      <c r="W7" s="117"/>
      <c r="AF7" s="117"/>
      <c r="AG7" s="73"/>
      <c r="AH7" s="73"/>
      <c r="AI7" s="73"/>
      <c r="AJ7" s="73"/>
      <c r="AK7" s="73"/>
      <c r="AL7" s="73"/>
      <c r="AM7" s="73"/>
    </row>
    <row r="8" spans="1:39" s="70" customFormat="1" ht="12.75">
      <c r="A8" s="193">
        <v>211</v>
      </c>
      <c r="B8" s="96" t="s">
        <v>478</v>
      </c>
      <c r="C8" s="116"/>
      <c r="D8" s="116"/>
      <c r="E8" s="116"/>
      <c r="F8" s="116"/>
      <c r="G8" s="116"/>
      <c r="H8" s="116"/>
      <c r="I8" s="335">
        <f>SUM(K61)</f>
        <v>1232</v>
      </c>
      <c r="J8" s="335">
        <f>I8</f>
        <v>1232</v>
      </c>
      <c r="K8" s="706">
        <f>SUM(J8:J16)</f>
        <v>5999</v>
      </c>
      <c r="L8" s="649"/>
      <c r="M8" s="649"/>
      <c r="N8" s="649"/>
      <c r="O8" s="266"/>
      <c r="P8" s="116"/>
      <c r="Q8" s="116"/>
      <c r="R8" s="116"/>
      <c r="S8" s="116"/>
      <c r="W8" s="117"/>
      <c r="AF8" s="117"/>
      <c r="AG8" s="73"/>
      <c r="AH8" s="73"/>
      <c r="AI8" s="73"/>
      <c r="AJ8" s="73"/>
      <c r="AK8" s="73"/>
      <c r="AL8" s="73"/>
      <c r="AM8" s="73"/>
    </row>
    <row r="9" spans="1:39" s="70" customFormat="1" ht="12.75">
      <c r="A9" s="193">
        <v>221</v>
      </c>
      <c r="B9" s="96" t="s">
        <v>479</v>
      </c>
      <c r="D9" s="116"/>
      <c r="E9" s="116"/>
      <c r="F9" s="116"/>
      <c r="G9" s="116"/>
      <c r="H9" s="116"/>
      <c r="I9" s="335">
        <f>SUM(K56)</f>
        <v>90</v>
      </c>
      <c r="J9" s="706">
        <f>SUM(I9:I15)</f>
        <v>4757</v>
      </c>
      <c r="K9" s="706"/>
      <c r="L9" s="649"/>
      <c r="M9" s="649"/>
      <c r="N9" s="649"/>
      <c r="O9" s="266"/>
      <c r="P9" s="116"/>
      <c r="Q9" s="116"/>
      <c r="R9" s="116"/>
      <c r="S9" s="116"/>
      <c r="W9" s="117"/>
      <c r="AF9" s="117"/>
      <c r="AG9" s="73"/>
      <c r="AH9" s="73"/>
      <c r="AI9" s="73"/>
      <c r="AJ9" s="73"/>
      <c r="AK9" s="73"/>
      <c r="AL9" s="73"/>
      <c r="AM9" s="73"/>
    </row>
    <row r="10" spans="1:39" s="70" customFormat="1" ht="12.75">
      <c r="A10" s="193">
        <v>222</v>
      </c>
      <c r="B10" s="96" t="s">
        <v>480</v>
      </c>
      <c r="C10" s="116"/>
      <c r="D10" s="116"/>
      <c r="E10" s="116"/>
      <c r="F10" s="116"/>
      <c r="G10" s="116"/>
      <c r="H10" s="116"/>
      <c r="I10" s="335">
        <f>SUM(K57)</f>
        <v>359</v>
      </c>
      <c r="J10" s="706"/>
      <c r="K10" s="706"/>
      <c r="L10" s="649"/>
      <c r="M10" s="649"/>
      <c r="N10" s="649"/>
      <c r="O10" s="266"/>
      <c r="P10" s="116"/>
      <c r="Q10" s="116"/>
      <c r="R10" s="116"/>
      <c r="S10" s="116"/>
      <c r="W10" s="117"/>
      <c r="AF10" s="117"/>
      <c r="AG10" s="73"/>
      <c r="AH10" s="73"/>
      <c r="AI10" s="73"/>
      <c r="AJ10" s="73"/>
      <c r="AK10" s="73"/>
      <c r="AL10" s="73"/>
      <c r="AM10" s="73"/>
    </row>
    <row r="11" spans="1:39" s="70" customFormat="1" ht="12.75">
      <c r="A11" s="193">
        <v>223</v>
      </c>
      <c r="B11" s="96" t="s">
        <v>481</v>
      </c>
      <c r="C11" s="116"/>
      <c r="D11" s="116"/>
      <c r="E11" s="116"/>
      <c r="F11" s="116"/>
      <c r="G11" s="116"/>
      <c r="H11" s="116"/>
      <c r="I11" s="335">
        <f>SUM(K58)</f>
        <v>12</v>
      </c>
      <c r="J11" s="706"/>
      <c r="K11" s="706"/>
      <c r="L11" s="649"/>
      <c r="M11" s="649"/>
      <c r="N11" s="649"/>
      <c r="O11" s="266"/>
      <c r="P11" s="116"/>
      <c r="Q11" s="116"/>
      <c r="R11" s="116"/>
      <c r="S11" s="116"/>
      <c r="W11" s="117"/>
      <c r="AF11" s="117"/>
      <c r="AG11" s="73"/>
      <c r="AH11" s="73"/>
      <c r="AI11" s="73"/>
      <c r="AJ11" s="73"/>
      <c r="AK11" s="73"/>
      <c r="AL11" s="73"/>
      <c r="AM11" s="73"/>
    </row>
    <row r="12" spans="1:39" s="70" customFormat="1" ht="12.75">
      <c r="A12" s="193">
        <v>224</v>
      </c>
      <c r="B12" s="96" t="s">
        <v>482</v>
      </c>
      <c r="C12" s="116"/>
      <c r="D12" s="116"/>
      <c r="E12" s="116"/>
      <c r="F12" s="116"/>
      <c r="G12" s="116"/>
      <c r="H12" s="116"/>
      <c r="I12" s="335">
        <f>SUM(K59)</f>
        <v>391</v>
      </c>
      <c r="J12" s="706"/>
      <c r="K12" s="706"/>
      <c r="L12" s="649"/>
      <c r="M12" s="649"/>
      <c r="N12" s="649"/>
      <c r="O12" s="266"/>
      <c r="P12" s="116"/>
      <c r="Q12" s="116"/>
      <c r="R12" s="116"/>
      <c r="S12" s="116"/>
      <c r="W12" s="117"/>
      <c r="AF12" s="117"/>
      <c r="AG12" s="73"/>
      <c r="AH12" s="73"/>
      <c r="AI12" s="73"/>
      <c r="AJ12" s="73"/>
      <c r="AK12" s="73"/>
      <c r="AL12" s="73"/>
      <c r="AM12" s="73"/>
    </row>
    <row r="13" spans="1:39" s="70" customFormat="1" ht="12.75">
      <c r="A13" s="193">
        <v>225</v>
      </c>
      <c r="B13" s="96" t="s">
        <v>483</v>
      </c>
      <c r="C13" s="116"/>
      <c r="D13" s="116"/>
      <c r="E13" s="116"/>
      <c r="F13" s="116"/>
      <c r="G13" s="116"/>
      <c r="H13" s="116"/>
      <c r="I13" s="335">
        <f>SUM(K60)</f>
        <v>1950</v>
      </c>
      <c r="J13" s="706"/>
      <c r="K13" s="706"/>
      <c r="L13" s="649"/>
      <c r="M13" s="649"/>
      <c r="N13" s="649"/>
      <c r="O13" s="266"/>
      <c r="P13" s="116"/>
      <c r="Q13" s="116"/>
      <c r="R13" s="116"/>
      <c r="S13" s="116"/>
      <c r="W13" s="117"/>
      <c r="AF13" s="117"/>
      <c r="AG13" s="73"/>
      <c r="AH13" s="73"/>
      <c r="AI13" s="73"/>
      <c r="AJ13" s="73"/>
      <c r="AK13" s="73"/>
      <c r="AL13" s="73"/>
      <c r="AM13" s="73"/>
    </row>
    <row r="14" spans="1:39" s="70" customFormat="1" ht="12.75">
      <c r="A14" s="193">
        <v>226</v>
      </c>
      <c r="B14" s="96" t="s">
        <v>484</v>
      </c>
      <c r="C14" s="116"/>
      <c r="D14" s="116"/>
      <c r="E14" s="116"/>
      <c r="F14" s="116"/>
      <c r="G14" s="116"/>
      <c r="H14" s="116"/>
      <c r="I14" s="335">
        <f>SUM(K62)</f>
        <v>874</v>
      </c>
      <c r="J14" s="706"/>
      <c r="K14" s="706"/>
      <c r="L14" s="649"/>
      <c r="M14" s="649"/>
      <c r="N14" s="649"/>
      <c r="O14" s="266"/>
      <c r="P14" s="116"/>
      <c r="Q14" s="116"/>
      <c r="R14" s="116"/>
      <c r="S14" s="116"/>
      <c r="W14" s="117"/>
      <c r="AF14" s="117"/>
      <c r="AG14" s="73"/>
      <c r="AH14" s="73"/>
      <c r="AI14" s="73"/>
      <c r="AJ14" s="73"/>
      <c r="AK14" s="73"/>
      <c r="AL14" s="73"/>
      <c r="AM14" s="73"/>
    </row>
    <row r="15" spans="1:39" s="70" customFormat="1" ht="12.75">
      <c r="A15" s="193">
        <v>228</v>
      </c>
      <c r="B15" s="96" t="s">
        <v>485</v>
      </c>
      <c r="C15" s="116"/>
      <c r="D15" s="116"/>
      <c r="E15" s="116"/>
      <c r="F15" s="116"/>
      <c r="G15" s="116"/>
      <c r="H15" s="116"/>
      <c r="I15" s="335">
        <f>SUM(K64)</f>
        <v>1081</v>
      </c>
      <c r="J15" s="706"/>
      <c r="K15" s="706"/>
      <c r="L15" s="649"/>
      <c r="M15" s="649"/>
      <c r="N15" s="649"/>
      <c r="O15" s="266"/>
      <c r="P15" s="116"/>
      <c r="Q15" s="116"/>
      <c r="R15" s="116"/>
      <c r="S15" s="116"/>
      <c r="W15" s="117"/>
      <c r="AF15" s="117"/>
      <c r="AG15" s="73"/>
      <c r="AH15" s="73"/>
      <c r="AI15" s="73"/>
      <c r="AJ15" s="73"/>
      <c r="AK15" s="73"/>
      <c r="AL15" s="73"/>
      <c r="AM15" s="73"/>
    </row>
    <row r="16" spans="1:39" s="70" customFormat="1" ht="12.75">
      <c r="A16" s="193">
        <v>299</v>
      </c>
      <c r="B16" s="96" t="s">
        <v>498</v>
      </c>
      <c r="C16" s="116"/>
      <c r="D16" s="116"/>
      <c r="E16" s="116"/>
      <c r="F16" s="116"/>
      <c r="G16" s="116"/>
      <c r="H16" s="116"/>
      <c r="I16" s="335">
        <f>SUM(K65:K66)</f>
        <v>10</v>
      </c>
      <c r="J16" s="335">
        <f>I16</f>
        <v>10</v>
      </c>
      <c r="K16" s="706"/>
      <c r="L16" s="649"/>
      <c r="M16" s="649"/>
      <c r="N16" s="649"/>
      <c r="O16" s="266"/>
      <c r="P16" s="116"/>
      <c r="Q16" s="116"/>
      <c r="R16" s="116"/>
      <c r="S16" s="116"/>
      <c r="W16" s="117"/>
      <c r="AF16" s="117"/>
      <c r="AG16" s="73"/>
      <c r="AH16" s="73"/>
      <c r="AI16" s="73"/>
      <c r="AJ16" s="73"/>
      <c r="AK16" s="73"/>
      <c r="AL16" s="73"/>
      <c r="AM16" s="73"/>
    </row>
    <row r="17" spans="1:39" s="70" customFormat="1" ht="12.75">
      <c r="A17" s="193">
        <v>901</v>
      </c>
      <c r="B17" s="96" t="s">
        <v>86</v>
      </c>
      <c r="C17" s="116"/>
      <c r="D17" s="116"/>
      <c r="E17" s="116"/>
      <c r="F17" s="116"/>
      <c r="G17" s="116"/>
      <c r="H17" s="116"/>
      <c r="I17" s="334">
        <f>SUM(K63)</f>
        <v>534</v>
      </c>
      <c r="J17" s="334">
        <f>I17</f>
        <v>534</v>
      </c>
      <c r="K17" s="650">
        <f>SUM(J17:J18)</f>
        <v>2616</v>
      </c>
      <c r="L17" s="650">
        <f>SUM(K17:K18)</f>
        <v>2616</v>
      </c>
      <c r="M17" s="649"/>
      <c r="N17" s="649"/>
      <c r="O17" s="266"/>
      <c r="P17" s="116"/>
      <c r="Q17" s="116"/>
      <c r="R17" s="116"/>
      <c r="S17" s="116"/>
      <c r="W17" s="117"/>
      <c r="AF17" s="117"/>
      <c r="AG17" s="73"/>
      <c r="AH17" s="73"/>
      <c r="AI17" s="73"/>
      <c r="AJ17" s="73"/>
      <c r="AK17" s="73"/>
      <c r="AL17" s="73"/>
      <c r="AM17" s="73"/>
    </row>
    <row r="18" spans="1:39" s="70" customFormat="1" ht="12.75">
      <c r="A18" s="193">
        <v>999</v>
      </c>
      <c r="B18" s="96" t="s">
        <v>87</v>
      </c>
      <c r="C18" s="116"/>
      <c r="D18" s="116"/>
      <c r="E18" s="116"/>
      <c r="F18" s="116"/>
      <c r="G18" s="116"/>
      <c r="H18" s="116"/>
      <c r="I18" s="334">
        <f>SUM(K68)</f>
        <v>2082</v>
      </c>
      <c r="J18" s="334">
        <f>I18</f>
        <v>2082</v>
      </c>
      <c r="K18" s="650"/>
      <c r="L18" s="650"/>
      <c r="M18" s="649"/>
      <c r="N18" s="649"/>
      <c r="O18" s="266"/>
      <c r="P18" s="116"/>
      <c r="Q18" s="116"/>
      <c r="R18" s="116"/>
      <c r="S18" s="116"/>
      <c r="W18" s="117"/>
      <c r="AF18" s="117"/>
      <c r="AG18" s="73"/>
      <c r="AH18" s="73"/>
      <c r="AI18" s="73"/>
      <c r="AJ18" s="73"/>
      <c r="AK18" s="73"/>
      <c r="AL18" s="73"/>
      <c r="AM18" s="73"/>
    </row>
    <row r="19" spans="1:39" s="70" customFormat="1" ht="12.75">
      <c r="A19" s="64" t="s">
        <v>143</v>
      </c>
      <c r="B19" s="62" t="s">
        <v>201</v>
      </c>
      <c r="C19" s="116"/>
      <c r="D19" s="116"/>
      <c r="E19" s="116"/>
      <c r="F19" s="116"/>
      <c r="G19" s="116"/>
      <c r="H19" s="116"/>
      <c r="I19" s="390">
        <f>SUM(K69)</f>
        <v>0</v>
      </c>
      <c r="J19" s="390">
        <f>I19</f>
        <v>0</v>
      </c>
      <c r="K19" s="390">
        <f>J19</f>
        <v>0</v>
      </c>
      <c r="L19" s="390">
        <f>K19</f>
        <v>0</v>
      </c>
      <c r="M19" s="390">
        <f>L19</f>
        <v>0</v>
      </c>
      <c r="N19" s="649"/>
      <c r="O19" s="266"/>
      <c r="P19" s="116"/>
      <c r="Q19" s="116"/>
      <c r="R19" s="116"/>
      <c r="S19" s="116"/>
      <c r="W19" s="101"/>
      <c r="AF19" s="101"/>
      <c r="AG19" s="73"/>
      <c r="AH19" s="73"/>
      <c r="AI19" s="73"/>
      <c r="AJ19" s="73"/>
      <c r="AK19" s="73"/>
      <c r="AL19" s="73"/>
      <c r="AM19" s="73"/>
    </row>
    <row r="20" spans="1:39" s="70" customFormat="1" ht="13.5" thickBot="1">
      <c r="A20" s="64"/>
      <c r="B20" s="62"/>
      <c r="C20" s="116"/>
      <c r="D20" s="116"/>
      <c r="E20" s="116"/>
      <c r="F20" s="116"/>
      <c r="G20" s="116"/>
      <c r="H20" s="116"/>
      <c r="I20" s="197"/>
      <c r="J20" s="197"/>
      <c r="K20" s="197"/>
      <c r="L20" s="197"/>
      <c r="M20" s="197"/>
      <c r="N20" s="115">
        <f>SUM(N6:N19)</f>
        <v>57441</v>
      </c>
      <c r="O20" s="266"/>
      <c r="P20" s="116"/>
      <c r="Q20" s="116"/>
      <c r="R20" s="116"/>
      <c r="S20" s="116"/>
      <c r="W20" s="101"/>
      <c r="AF20" s="101"/>
      <c r="AG20" s="73"/>
      <c r="AH20" s="73"/>
      <c r="AI20" s="73"/>
      <c r="AJ20" s="73"/>
      <c r="AK20" s="73"/>
      <c r="AL20" s="73"/>
      <c r="AM20" s="73"/>
    </row>
    <row r="21" spans="1:39" s="70" customFormat="1" ht="13.5" thickTop="1">
      <c r="A21" s="64"/>
      <c r="B21" s="62"/>
      <c r="C21" s="116"/>
      <c r="D21" s="116"/>
      <c r="E21" s="116"/>
      <c r="F21" s="116"/>
      <c r="G21" s="116"/>
      <c r="H21" s="116"/>
      <c r="I21" s="266"/>
      <c r="J21" s="266"/>
      <c r="K21" s="116"/>
      <c r="L21" s="114"/>
      <c r="M21" s="114"/>
      <c r="N21" s="114"/>
      <c r="O21" s="116"/>
      <c r="P21" s="116"/>
      <c r="Q21" s="116"/>
      <c r="R21" s="116"/>
      <c r="S21" s="116"/>
      <c r="W21" s="101"/>
      <c r="AF21" s="101"/>
      <c r="AG21" s="73"/>
      <c r="AH21" s="73"/>
      <c r="AI21" s="73"/>
      <c r="AJ21" s="73"/>
      <c r="AK21" s="73"/>
      <c r="AL21" s="73"/>
      <c r="AM21" s="73"/>
    </row>
    <row r="22" spans="1:38" s="70" customFormat="1" ht="12.75">
      <c r="A22" s="657" t="s">
        <v>499</v>
      </c>
      <c r="B22" s="657"/>
      <c r="C22" s="657"/>
      <c r="D22" s="657"/>
      <c r="E22" s="657"/>
      <c r="F22" s="657"/>
      <c r="G22" s="657"/>
      <c r="H22" s="657"/>
      <c r="I22" s="657"/>
      <c r="J22" s="657"/>
      <c r="K22" s="657"/>
      <c r="L22" s="657"/>
      <c r="M22" s="657"/>
      <c r="N22" s="657"/>
      <c r="O22" s="116"/>
      <c r="P22" s="116"/>
      <c r="Q22" s="116"/>
      <c r="R22" s="116"/>
      <c r="V22" s="101"/>
      <c r="AE22" s="101"/>
      <c r="AF22" s="73"/>
      <c r="AG22" s="73"/>
      <c r="AH22" s="73"/>
      <c r="AI22" s="73"/>
      <c r="AJ22" s="73"/>
      <c r="AK22" s="73"/>
      <c r="AL22" s="73"/>
    </row>
    <row r="23" spans="1:33" s="65" customFormat="1" ht="13.5" thickBot="1">
      <c r="A23" s="62"/>
      <c r="B23" s="62"/>
      <c r="C23" s="62"/>
      <c r="D23" s="62"/>
      <c r="E23" s="62"/>
      <c r="F23" s="62"/>
      <c r="G23" s="62"/>
      <c r="H23" s="62"/>
      <c r="I23" s="62"/>
      <c r="J23" s="62"/>
      <c r="K23" s="114"/>
      <c r="L23" s="114"/>
      <c r="M23" s="114"/>
      <c r="N23" s="114"/>
      <c r="O23" s="102"/>
      <c r="P23" s="116"/>
      <c r="Q23" s="116"/>
      <c r="R23" s="116"/>
      <c r="V23" s="114"/>
      <c r="AE23" s="114"/>
      <c r="AF23" s="52"/>
      <c r="AG23" s="52"/>
    </row>
    <row r="24" spans="1:18" ht="13.5" thickTop="1">
      <c r="A24" s="61" t="s">
        <v>83</v>
      </c>
      <c r="B24" s="52"/>
      <c r="C24" s="52"/>
      <c r="D24" s="52"/>
      <c r="E24" s="52"/>
      <c r="F24" s="52"/>
      <c r="G24" s="52"/>
      <c r="H24" s="52"/>
      <c r="I24" s="52"/>
      <c r="J24" s="52"/>
      <c r="K24" s="626" t="s">
        <v>406</v>
      </c>
      <c r="L24" s="627"/>
      <c r="M24" s="627"/>
      <c r="N24" s="628"/>
      <c r="O24" s="102"/>
      <c r="P24" s="108"/>
      <c r="Q24" s="108"/>
      <c r="R24" s="108"/>
    </row>
    <row r="25" spans="1:18" ht="12.75">
      <c r="A25" s="52"/>
      <c r="B25" s="52"/>
      <c r="C25" s="52"/>
      <c r="D25" s="52"/>
      <c r="E25" s="52"/>
      <c r="F25" s="52"/>
      <c r="G25" s="52"/>
      <c r="H25" s="52"/>
      <c r="I25" s="52"/>
      <c r="J25" s="52"/>
      <c r="K25" s="629" t="s">
        <v>407</v>
      </c>
      <c r="L25" s="630"/>
      <c r="M25" s="630"/>
      <c r="N25" s="631"/>
      <c r="O25" s="102"/>
      <c r="P25" s="108"/>
      <c r="Q25" s="108"/>
      <c r="R25" s="108"/>
    </row>
    <row r="26" spans="1:18" ht="12.75">
      <c r="A26" s="52"/>
      <c r="B26" s="52"/>
      <c r="C26" s="52"/>
      <c r="D26" s="52"/>
      <c r="E26" s="52"/>
      <c r="F26" s="52"/>
      <c r="G26" s="52"/>
      <c r="H26" s="52"/>
      <c r="I26" s="52"/>
      <c r="J26" s="52"/>
      <c r="K26" s="613" t="s">
        <v>125</v>
      </c>
      <c r="L26" s="614"/>
      <c r="M26" s="632" t="s">
        <v>390</v>
      </c>
      <c r="N26" s="633" t="s">
        <v>387</v>
      </c>
      <c r="O26" s="102"/>
      <c r="P26" s="108"/>
      <c r="Q26" s="108"/>
      <c r="R26" s="108"/>
    </row>
    <row r="27" spans="1:18" ht="12.75">
      <c r="A27" s="52"/>
      <c r="B27" s="52"/>
      <c r="C27" s="52"/>
      <c r="D27" s="52"/>
      <c r="E27" s="52"/>
      <c r="F27" s="52"/>
      <c r="G27" s="52"/>
      <c r="H27" s="52"/>
      <c r="I27" s="52"/>
      <c r="J27" s="52"/>
      <c r="K27" s="615" t="s">
        <v>127</v>
      </c>
      <c r="L27" s="616"/>
      <c r="M27" s="632"/>
      <c r="N27" s="633"/>
      <c r="O27" s="108"/>
      <c r="P27" s="102"/>
      <c r="Q27" s="102"/>
      <c r="R27" s="102"/>
    </row>
    <row r="28" spans="1:18" ht="12.75">
      <c r="A28" s="52"/>
      <c r="B28" s="52"/>
      <c r="C28" s="52"/>
      <c r="D28" s="52"/>
      <c r="E28" s="52"/>
      <c r="F28" s="52"/>
      <c r="G28" s="52"/>
      <c r="H28" s="52"/>
      <c r="I28" s="52"/>
      <c r="J28" s="52"/>
      <c r="K28" s="617" t="s">
        <v>128</v>
      </c>
      <c r="L28" s="618"/>
      <c r="M28" s="632"/>
      <c r="N28" s="633"/>
      <c r="O28" s="108"/>
      <c r="P28" s="102"/>
      <c r="Q28" s="102"/>
      <c r="R28" s="102"/>
    </row>
    <row r="29" spans="1:18" ht="12.75">
      <c r="A29" s="52"/>
      <c r="B29" s="52"/>
      <c r="C29" s="52"/>
      <c r="D29" s="52"/>
      <c r="E29" s="52"/>
      <c r="F29" s="52"/>
      <c r="G29" s="52"/>
      <c r="H29" s="52"/>
      <c r="I29" s="52"/>
      <c r="J29" s="52"/>
      <c r="K29" s="316" t="s">
        <v>129</v>
      </c>
      <c r="L29" s="182" t="s">
        <v>140</v>
      </c>
      <c r="M29" s="632"/>
      <c r="N29" s="633"/>
      <c r="O29" s="108"/>
      <c r="P29" s="102"/>
      <c r="Q29" s="102"/>
      <c r="R29" s="102"/>
    </row>
    <row r="30" spans="1:18" ht="26.25" thickBot="1">
      <c r="A30" s="52"/>
      <c r="B30" s="52"/>
      <c r="C30" s="52"/>
      <c r="D30" s="52"/>
      <c r="E30" s="52"/>
      <c r="F30" s="52"/>
      <c r="G30" s="52"/>
      <c r="H30" s="52"/>
      <c r="I30" s="52"/>
      <c r="J30" s="52"/>
      <c r="K30" s="317" t="s">
        <v>131</v>
      </c>
      <c r="L30" s="276" t="s">
        <v>130</v>
      </c>
      <c r="M30" s="632"/>
      <c r="N30" s="633"/>
      <c r="O30" s="108"/>
      <c r="P30" s="102"/>
      <c r="Q30" s="102"/>
      <c r="R30" s="102"/>
    </row>
    <row r="31" spans="1:18" s="226" customFormat="1" ht="15" customHeight="1" thickBot="1" thickTop="1">
      <c r="A31" s="608" t="s">
        <v>486</v>
      </c>
      <c r="B31" s="751" t="s">
        <v>487</v>
      </c>
      <c r="C31" s="374" t="s">
        <v>344</v>
      </c>
      <c r="D31" s="315" t="s">
        <v>393</v>
      </c>
      <c r="E31" s="315"/>
      <c r="F31" s="315"/>
      <c r="G31" s="315"/>
      <c r="H31" s="315"/>
      <c r="I31" s="315"/>
      <c r="J31" s="315"/>
      <c r="K31" s="397">
        <v>101</v>
      </c>
      <c r="L31" s="643">
        <v>-1</v>
      </c>
      <c r="M31" s="643"/>
      <c r="N31" s="644"/>
      <c r="O31" s="102"/>
      <c r="P31" s="102"/>
      <c r="Q31" s="102"/>
      <c r="R31" s="102"/>
    </row>
    <row r="32" spans="1:18" s="226" customFormat="1" ht="15" customHeight="1">
      <c r="A32" s="609"/>
      <c r="B32" s="752"/>
      <c r="C32" s="754">
        <v>2</v>
      </c>
      <c r="D32" s="755" t="s">
        <v>394</v>
      </c>
      <c r="E32" s="756" t="s">
        <v>488</v>
      </c>
      <c r="F32" s="752" t="s">
        <v>489</v>
      </c>
      <c r="G32" s="265">
        <v>1</v>
      </c>
      <c r="H32" s="14" t="s">
        <v>490</v>
      </c>
      <c r="I32" s="14"/>
      <c r="J32" s="14"/>
      <c r="K32" s="391">
        <v>221</v>
      </c>
      <c r="L32" s="645"/>
      <c r="M32" s="645"/>
      <c r="N32" s="646"/>
      <c r="O32" s="102"/>
      <c r="P32" s="102"/>
      <c r="Q32" s="102"/>
      <c r="R32" s="102"/>
    </row>
    <row r="33" spans="1:18" s="226" customFormat="1" ht="15" customHeight="1">
      <c r="A33" s="609"/>
      <c r="B33" s="752"/>
      <c r="C33" s="754"/>
      <c r="D33" s="744"/>
      <c r="E33" s="756"/>
      <c r="F33" s="752"/>
      <c r="G33" s="265">
        <v>2</v>
      </c>
      <c r="H33" s="14" t="s">
        <v>491</v>
      </c>
      <c r="I33" s="14"/>
      <c r="J33" s="14"/>
      <c r="K33" s="392">
        <v>222</v>
      </c>
      <c r="L33" s="645"/>
      <c r="M33" s="645"/>
      <c r="N33" s="646"/>
      <c r="O33" s="102"/>
      <c r="P33" s="102"/>
      <c r="Q33" s="102"/>
      <c r="R33" s="102"/>
    </row>
    <row r="34" spans="1:18" s="226" customFormat="1" ht="15" customHeight="1">
      <c r="A34" s="609"/>
      <c r="B34" s="752"/>
      <c r="C34" s="754"/>
      <c r="D34" s="744"/>
      <c r="E34" s="756"/>
      <c r="F34" s="752"/>
      <c r="G34" s="265">
        <v>3</v>
      </c>
      <c r="H34" s="14" t="s">
        <v>492</v>
      </c>
      <c r="I34" s="14"/>
      <c r="J34" s="14"/>
      <c r="K34" s="392">
        <v>223</v>
      </c>
      <c r="L34" s="645"/>
      <c r="M34" s="645"/>
      <c r="N34" s="646"/>
      <c r="O34" s="102"/>
      <c r="P34" s="102"/>
      <c r="Q34" s="102"/>
      <c r="R34" s="102"/>
    </row>
    <row r="35" spans="1:18" s="226" customFormat="1" ht="15" customHeight="1">
      <c r="A35" s="609"/>
      <c r="B35" s="752"/>
      <c r="C35" s="754"/>
      <c r="D35" s="744"/>
      <c r="E35" s="756"/>
      <c r="F35" s="752"/>
      <c r="G35" s="265">
        <v>4</v>
      </c>
      <c r="H35" s="14" t="s">
        <v>493</v>
      </c>
      <c r="I35" s="14"/>
      <c r="J35" s="14"/>
      <c r="K35" s="392">
        <v>224</v>
      </c>
      <c r="L35" s="645"/>
      <c r="M35" s="645"/>
      <c r="N35" s="646"/>
      <c r="O35" s="102"/>
      <c r="P35" s="102"/>
      <c r="Q35" s="102"/>
      <c r="R35" s="102"/>
    </row>
    <row r="36" spans="1:18" s="226" customFormat="1" ht="15" customHeight="1">
      <c r="A36" s="609"/>
      <c r="B36" s="752"/>
      <c r="C36" s="754"/>
      <c r="D36" s="744"/>
      <c r="E36" s="756"/>
      <c r="F36" s="752"/>
      <c r="G36" s="265">
        <v>5</v>
      </c>
      <c r="H36" s="14" t="s">
        <v>494</v>
      </c>
      <c r="I36" s="14"/>
      <c r="J36" s="14"/>
      <c r="K36" s="392">
        <v>225</v>
      </c>
      <c r="L36" s="645"/>
      <c r="M36" s="645"/>
      <c r="N36" s="646"/>
      <c r="O36" s="102"/>
      <c r="P36" s="102"/>
      <c r="Q36" s="102"/>
      <c r="R36" s="102"/>
    </row>
    <row r="37" spans="1:18" s="226" customFormat="1" ht="15" customHeight="1">
      <c r="A37" s="609"/>
      <c r="B37" s="752"/>
      <c r="C37" s="754"/>
      <c r="D37" s="744"/>
      <c r="E37" s="756"/>
      <c r="F37" s="752"/>
      <c r="G37" s="265">
        <v>6</v>
      </c>
      <c r="H37" s="14" t="s">
        <v>495</v>
      </c>
      <c r="I37" s="14"/>
      <c r="J37" s="14"/>
      <c r="K37" s="392">
        <v>211</v>
      </c>
      <c r="L37" s="645"/>
      <c r="M37" s="645"/>
      <c r="N37" s="646"/>
      <c r="O37" s="102"/>
      <c r="P37" s="102"/>
      <c r="Q37" s="102"/>
      <c r="R37" s="102"/>
    </row>
    <row r="38" spans="1:18" s="226" customFormat="1" ht="15" customHeight="1" thickBot="1">
      <c r="A38" s="609"/>
      <c r="B38" s="752"/>
      <c r="C38" s="754"/>
      <c r="D38" s="744"/>
      <c r="E38" s="756"/>
      <c r="F38" s="752"/>
      <c r="G38" s="265">
        <v>7</v>
      </c>
      <c r="H38" s="14" t="s">
        <v>497</v>
      </c>
      <c r="I38" s="14"/>
      <c r="J38" s="14"/>
      <c r="K38" s="393">
        <v>226</v>
      </c>
      <c r="L38" s="645"/>
      <c r="M38" s="645"/>
      <c r="N38" s="646"/>
      <c r="O38" s="102"/>
      <c r="P38" s="102"/>
      <c r="Q38" s="102"/>
      <c r="R38" s="102"/>
    </row>
    <row r="39" spans="1:18" s="226" customFormat="1" ht="15" customHeight="1" thickBot="1">
      <c r="A39" s="609"/>
      <c r="B39" s="752"/>
      <c r="C39" s="754"/>
      <c r="D39" s="744"/>
      <c r="E39" s="756"/>
      <c r="F39" s="752"/>
      <c r="G39" s="265">
        <v>8</v>
      </c>
      <c r="H39" s="14" t="s">
        <v>496</v>
      </c>
      <c r="I39" s="14"/>
      <c r="J39" s="14"/>
      <c r="K39" s="394">
        <v>901</v>
      </c>
      <c r="L39" s="645"/>
      <c r="M39" s="645"/>
      <c r="N39" s="646"/>
      <c r="O39" s="102"/>
      <c r="P39" s="102"/>
      <c r="Q39" s="102"/>
      <c r="R39" s="102"/>
    </row>
    <row r="40" spans="1:18" s="226" customFormat="1" ht="15" customHeight="1">
      <c r="A40" s="609"/>
      <c r="B40" s="752"/>
      <c r="C40" s="754"/>
      <c r="D40" s="744"/>
      <c r="E40" s="756"/>
      <c r="F40" s="752"/>
      <c r="G40" s="265">
        <v>9</v>
      </c>
      <c r="H40" s="14" t="s">
        <v>199</v>
      </c>
      <c r="I40" s="14"/>
      <c r="J40" s="14"/>
      <c r="K40" s="391">
        <v>228</v>
      </c>
      <c r="L40" s="645"/>
      <c r="M40" s="645"/>
      <c r="N40" s="646"/>
      <c r="O40" s="102"/>
      <c r="P40" s="102"/>
      <c r="Q40" s="102"/>
      <c r="R40" s="102"/>
    </row>
    <row r="41" spans="1:18" s="226" customFormat="1" ht="15" customHeight="1">
      <c r="A41" s="609"/>
      <c r="B41" s="752"/>
      <c r="C41" s="754"/>
      <c r="D41" s="744"/>
      <c r="E41" s="756"/>
      <c r="F41" s="752"/>
      <c r="G41" s="265">
        <v>97</v>
      </c>
      <c r="H41" s="14" t="s">
        <v>396</v>
      </c>
      <c r="I41" s="14"/>
      <c r="J41" s="14"/>
      <c r="K41" s="757">
        <v>299</v>
      </c>
      <c r="L41" s="645"/>
      <c r="M41" s="645"/>
      <c r="N41" s="646"/>
      <c r="O41" s="102"/>
      <c r="P41" s="102"/>
      <c r="Q41" s="102"/>
      <c r="R41" s="102"/>
    </row>
    <row r="42" spans="1:18" s="226" customFormat="1" ht="15" customHeight="1" thickBot="1">
      <c r="A42" s="609"/>
      <c r="B42" s="752"/>
      <c r="C42" s="754"/>
      <c r="D42" s="744"/>
      <c r="E42" s="756"/>
      <c r="F42" s="752"/>
      <c r="G42" s="265">
        <v>98</v>
      </c>
      <c r="H42" s="14" t="s">
        <v>395</v>
      </c>
      <c r="I42" s="14"/>
      <c r="J42" s="14"/>
      <c r="K42" s="758"/>
      <c r="L42" s="645"/>
      <c r="M42" s="645"/>
      <c r="N42" s="646"/>
      <c r="O42" s="102"/>
      <c r="P42" s="102"/>
      <c r="Q42" s="102"/>
      <c r="R42" s="102"/>
    </row>
    <row r="43" spans="1:18" s="226" customFormat="1" ht="15" customHeight="1" thickBot="1">
      <c r="A43" s="609"/>
      <c r="B43" s="752"/>
      <c r="C43" s="283">
        <v>6</v>
      </c>
      <c r="D43" s="14" t="s">
        <v>414</v>
      </c>
      <c r="E43" s="14"/>
      <c r="F43" s="14"/>
      <c r="G43" s="14"/>
      <c r="H43" s="14"/>
      <c r="I43" s="14"/>
      <c r="J43" s="14"/>
      <c r="K43" s="373"/>
      <c r="L43" s="645"/>
      <c r="M43" s="645"/>
      <c r="N43" s="646"/>
      <c r="O43" s="102"/>
      <c r="P43" s="102"/>
      <c r="Q43" s="102"/>
      <c r="R43" s="102"/>
    </row>
    <row r="44" spans="1:18" s="226" customFormat="1" ht="15" customHeight="1" thickBot="1">
      <c r="A44" s="609"/>
      <c r="B44" s="752"/>
      <c r="C44" s="225">
        <v>7</v>
      </c>
      <c r="D44" s="14" t="s">
        <v>396</v>
      </c>
      <c r="E44" s="14"/>
      <c r="F44" s="14"/>
      <c r="G44" s="14"/>
      <c r="H44" s="14"/>
      <c r="I44" s="14"/>
      <c r="J44" s="14"/>
      <c r="K44" s="395">
        <v>999</v>
      </c>
      <c r="L44" s="645"/>
      <c r="M44" s="645"/>
      <c r="N44" s="646"/>
      <c r="O44" s="102"/>
      <c r="P44" s="102"/>
      <c r="Q44" s="102"/>
      <c r="R44" s="102"/>
    </row>
    <row r="45" spans="1:18" s="226" customFormat="1" ht="15" customHeight="1" thickBot="1">
      <c r="A45" s="609"/>
      <c r="B45" s="752"/>
      <c r="C45" s="225">
        <v>8</v>
      </c>
      <c r="D45" s="14" t="s">
        <v>395</v>
      </c>
      <c r="E45" s="14"/>
      <c r="F45" s="14"/>
      <c r="G45" s="14"/>
      <c r="H45" s="14"/>
      <c r="I45" s="14"/>
      <c r="J45" s="14"/>
      <c r="K45" s="396" t="s">
        <v>143</v>
      </c>
      <c r="L45" s="645"/>
      <c r="M45" s="645"/>
      <c r="N45" s="646"/>
      <c r="O45" s="102"/>
      <c r="P45" s="102"/>
      <c r="Q45" s="102"/>
      <c r="R45" s="102"/>
    </row>
    <row r="46" spans="1:17" s="226" customFormat="1" ht="15" customHeight="1" thickBot="1">
      <c r="A46" s="610"/>
      <c r="B46" s="753"/>
      <c r="C46" s="398">
        <v>9</v>
      </c>
      <c r="D46" s="308" t="s">
        <v>415</v>
      </c>
      <c r="E46" s="308"/>
      <c r="F46" s="308"/>
      <c r="G46" s="308"/>
      <c r="H46" s="308"/>
      <c r="I46" s="308"/>
      <c r="J46" s="308"/>
      <c r="K46" s="350"/>
      <c r="L46" s="647"/>
      <c r="M46" s="647"/>
      <c r="N46" s="648"/>
      <c r="O46" s="227"/>
      <c r="P46" s="227"/>
      <c r="Q46" s="227"/>
    </row>
    <row r="47" ht="14.25" thickBot="1" thickTop="1"/>
    <row r="48" spans="1:18" ht="13.5" thickTop="1">
      <c r="A48" s="61" t="s">
        <v>83</v>
      </c>
      <c r="B48" s="52"/>
      <c r="C48" s="52"/>
      <c r="D48" s="52"/>
      <c r="E48" s="52"/>
      <c r="F48" s="52"/>
      <c r="G48" s="52"/>
      <c r="H48" s="52"/>
      <c r="I48" s="52"/>
      <c r="J48" s="52"/>
      <c r="K48" s="626" t="s">
        <v>406</v>
      </c>
      <c r="L48" s="627"/>
      <c r="M48" s="627"/>
      <c r="N48" s="628"/>
      <c r="O48" s="102"/>
      <c r="P48" s="108"/>
      <c r="Q48" s="108"/>
      <c r="R48" s="108"/>
    </row>
    <row r="49" spans="1:18" ht="12.75">
      <c r="A49" s="52"/>
      <c r="B49" s="52"/>
      <c r="C49" s="52"/>
      <c r="D49" s="52"/>
      <c r="E49" s="52"/>
      <c r="F49" s="52"/>
      <c r="G49" s="52"/>
      <c r="H49" s="52"/>
      <c r="I49" s="52"/>
      <c r="J49" s="52"/>
      <c r="K49" s="629" t="s">
        <v>407</v>
      </c>
      <c r="L49" s="630"/>
      <c r="M49" s="630"/>
      <c r="N49" s="631"/>
      <c r="O49" s="102"/>
      <c r="P49" s="108"/>
      <c r="Q49" s="108"/>
      <c r="R49" s="108"/>
    </row>
    <row r="50" spans="1:18" ht="12.75">
      <c r="A50" s="52"/>
      <c r="B50" s="52"/>
      <c r="C50" s="52"/>
      <c r="D50" s="52"/>
      <c r="E50" s="52"/>
      <c r="F50" s="52"/>
      <c r="G50" s="52"/>
      <c r="H50" s="52"/>
      <c r="I50" s="52"/>
      <c r="J50" s="52"/>
      <c r="K50" s="613" t="s">
        <v>125</v>
      </c>
      <c r="L50" s="614"/>
      <c r="M50" s="632" t="s">
        <v>390</v>
      </c>
      <c r="N50" s="633" t="s">
        <v>387</v>
      </c>
      <c r="O50" s="102"/>
      <c r="P50" s="108"/>
      <c r="Q50" s="108"/>
      <c r="R50" s="108"/>
    </row>
    <row r="51" spans="1:18" ht="12.75">
      <c r="A51" s="52"/>
      <c r="B51" s="52"/>
      <c r="C51" s="52"/>
      <c r="D51" s="52"/>
      <c r="E51" s="52"/>
      <c r="F51" s="52"/>
      <c r="G51" s="52"/>
      <c r="H51" s="52"/>
      <c r="I51" s="52"/>
      <c r="J51" s="52"/>
      <c r="K51" s="615" t="s">
        <v>127</v>
      </c>
      <c r="L51" s="616"/>
      <c r="M51" s="632"/>
      <c r="N51" s="633"/>
      <c r="O51" s="108"/>
      <c r="P51" s="102"/>
      <c r="Q51" s="102"/>
      <c r="R51" s="102"/>
    </row>
    <row r="52" spans="1:18" ht="12.75">
      <c r="A52" s="52"/>
      <c r="B52" s="52"/>
      <c r="C52" s="52"/>
      <c r="D52" s="52"/>
      <c r="E52" s="52"/>
      <c r="F52" s="52"/>
      <c r="G52" s="52"/>
      <c r="H52" s="52"/>
      <c r="I52" s="52"/>
      <c r="J52" s="52"/>
      <c r="K52" s="617" t="s">
        <v>128</v>
      </c>
      <c r="L52" s="618"/>
      <c r="M52" s="632"/>
      <c r="N52" s="633"/>
      <c r="O52" s="108"/>
      <c r="P52" s="102"/>
      <c r="Q52" s="102"/>
      <c r="R52" s="102"/>
    </row>
    <row r="53" spans="1:18" ht="12.75">
      <c r="A53" s="52"/>
      <c r="B53" s="52"/>
      <c r="C53" s="52"/>
      <c r="D53" s="52"/>
      <c r="E53" s="52"/>
      <c r="F53" s="52"/>
      <c r="G53" s="52"/>
      <c r="H53" s="52"/>
      <c r="I53" s="52"/>
      <c r="J53" s="52"/>
      <c r="K53" s="316" t="s">
        <v>129</v>
      </c>
      <c r="L53" s="182" t="s">
        <v>140</v>
      </c>
      <c r="M53" s="632"/>
      <c r="N53" s="633"/>
      <c r="O53" s="108"/>
      <c r="P53" s="102"/>
      <c r="Q53" s="102"/>
      <c r="R53" s="102"/>
    </row>
    <row r="54" spans="1:18" ht="26.25" thickBot="1">
      <c r="A54" s="52"/>
      <c r="B54" s="52"/>
      <c r="C54" s="52"/>
      <c r="D54" s="52"/>
      <c r="E54" s="52"/>
      <c r="F54" s="52"/>
      <c r="G54" s="52"/>
      <c r="H54" s="52"/>
      <c r="I54" s="52"/>
      <c r="J54" s="52"/>
      <c r="K54" s="361" t="s">
        <v>131</v>
      </c>
      <c r="L54" s="362" t="s">
        <v>130</v>
      </c>
      <c r="M54" s="722"/>
      <c r="N54" s="723"/>
      <c r="O54" s="108"/>
      <c r="P54" s="102"/>
      <c r="Q54" s="102"/>
      <c r="R54" s="102"/>
    </row>
    <row r="55" spans="1:18" s="226" customFormat="1" ht="15" customHeight="1" thickBot="1" thickTop="1">
      <c r="A55" s="608" t="s">
        <v>486</v>
      </c>
      <c r="B55" s="751" t="s">
        <v>487</v>
      </c>
      <c r="C55" s="374" t="s">
        <v>344</v>
      </c>
      <c r="D55" s="315" t="s">
        <v>393</v>
      </c>
      <c r="E55" s="315"/>
      <c r="F55" s="315"/>
      <c r="G55" s="315"/>
      <c r="H55" s="315"/>
      <c r="I55" s="315"/>
      <c r="J55" s="315"/>
      <c r="K55" s="399">
        <v>30354</v>
      </c>
      <c r="L55" s="311">
        <v>0</v>
      </c>
      <c r="M55" s="311">
        <v>0</v>
      </c>
      <c r="N55" s="293">
        <v>0</v>
      </c>
      <c r="O55" s="102"/>
      <c r="P55" s="102"/>
      <c r="Q55" s="102"/>
      <c r="R55" s="102"/>
    </row>
    <row r="56" spans="1:18" s="226" customFormat="1" ht="15" customHeight="1">
      <c r="A56" s="609"/>
      <c r="B56" s="752"/>
      <c r="C56" s="754">
        <v>2</v>
      </c>
      <c r="D56" s="755" t="s">
        <v>394</v>
      </c>
      <c r="E56" s="756" t="s">
        <v>488</v>
      </c>
      <c r="F56" s="752" t="s">
        <v>489</v>
      </c>
      <c r="G56" s="265">
        <v>1</v>
      </c>
      <c r="H56" s="14" t="s">
        <v>490</v>
      </c>
      <c r="I56" s="14"/>
      <c r="J56" s="14"/>
      <c r="K56" s="400">
        <v>90</v>
      </c>
      <c r="L56" s="281">
        <v>0</v>
      </c>
      <c r="M56" s="281">
        <v>0</v>
      </c>
      <c r="N56" s="295">
        <v>0</v>
      </c>
      <c r="O56" s="102"/>
      <c r="P56" s="102"/>
      <c r="Q56" s="102"/>
      <c r="R56" s="102"/>
    </row>
    <row r="57" spans="1:18" s="226" customFormat="1" ht="15" customHeight="1">
      <c r="A57" s="609"/>
      <c r="B57" s="752"/>
      <c r="C57" s="754"/>
      <c r="D57" s="744"/>
      <c r="E57" s="756"/>
      <c r="F57" s="752"/>
      <c r="G57" s="265">
        <v>2</v>
      </c>
      <c r="H57" s="14" t="s">
        <v>491</v>
      </c>
      <c r="I57" s="14"/>
      <c r="J57" s="14"/>
      <c r="K57" s="401">
        <v>359</v>
      </c>
      <c r="L57" s="281">
        <v>0</v>
      </c>
      <c r="M57" s="281">
        <v>0</v>
      </c>
      <c r="N57" s="295">
        <v>0</v>
      </c>
      <c r="O57" s="102"/>
      <c r="P57" s="102"/>
      <c r="Q57" s="102"/>
      <c r="R57" s="102"/>
    </row>
    <row r="58" spans="1:18" s="226" customFormat="1" ht="15" customHeight="1">
      <c r="A58" s="609"/>
      <c r="B58" s="752"/>
      <c r="C58" s="754"/>
      <c r="D58" s="744"/>
      <c r="E58" s="756"/>
      <c r="F58" s="752"/>
      <c r="G58" s="265">
        <v>3</v>
      </c>
      <c r="H58" s="14" t="s">
        <v>492</v>
      </c>
      <c r="I58" s="14"/>
      <c r="J58" s="14"/>
      <c r="K58" s="401">
        <v>12</v>
      </c>
      <c r="L58" s="281">
        <v>0</v>
      </c>
      <c r="M58" s="281">
        <v>0</v>
      </c>
      <c r="N58" s="295">
        <v>0</v>
      </c>
      <c r="O58" s="102"/>
      <c r="P58" s="102"/>
      <c r="Q58" s="102"/>
      <c r="R58" s="102"/>
    </row>
    <row r="59" spans="1:18" s="226" customFormat="1" ht="15" customHeight="1">
      <c r="A59" s="609"/>
      <c r="B59" s="752"/>
      <c r="C59" s="754"/>
      <c r="D59" s="744"/>
      <c r="E59" s="756"/>
      <c r="F59" s="752"/>
      <c r="G59" s="265">
        <v>4</v>
      </c>
      <c r="H59" s="14" t="s">
        <v>493</v>
      </c>
      <c r="I59" s="14"/>
      <c r="J59" s="14"/>
      <c r="K59" s="401">
        <v>391</v>
      </c>
      <c r="L59" s="281">
        <v>0</v>
      </c>
      <c r="M59" s="281">
        <v>0</v>
      </c>
      <c r="N59" s="295">
        <v>0</v>
      </c>
      <c r="O59" s="102"/>
      <c r="P59" s="102"/>
      <c r="Q59" s="102"/>
      <c r="R59" s="102"/>
    </row>
    <row r="60" spans="1:18" s="226" customFormat="1" ht="15" customHeight="1">
      <c r="A60" s="609"/>
      <c r="B60" s="752"/>
      <c r="C60" s="754"/>
      <c r="D60" s="744"/>
      <c r="E60" s="756"/>
      <c r="F60" s="752"/>
      <c r="G60" s="265">
        <v>5</v>
      </c>
      <c r="H60" s="14" t="s">
        <v>494</v>
      </c>
      <c r="I60" s="14"/>
      <c r="J60" s="14"/>
      <c r="K60" s="401">
        <v>1950</v>
      </c>
      <c r="L60" s="281">
        <v>0</v>
      </c>
      <c r="M60" s="281">
        <v>0</v>
      </c>
      <c r="N60" s="295">
        <v>0</v>
      </c>
      <c r="O60" s="102"/>
      <c r="P60" s="102"/>
      <c r="Q60" s="102"/>
      <c r="R60" s="102"/>
    </row>
    <row r="61" spans="1:18" s="226" customFormat="1" ht="15" customHeight="1">
      <c r="A61" s="609"/>
      <c r="B61" s="752"/>
      <c r="C61" s="754"/>
      <c r="D61" s="744"/>
      <c r="E61" s="756"/>
      <c r="F61" s="752"/>
      <c r="G61" s="265">
        <v>6</v>
      </c>
      <c r="H61" s="14" t="s">
        <v>495</v>
      </c>
      <c r="I61" s="14"/>
      <c r="J61" s="14"/>
      <c r="K61" s="401">
        <v>1232</v>
      </c>
      <c r="L61" s="281">
        <v>0</v>
      </c>
      <c r="M61" s="281">
        <v>0</v>
      </c>
      <c r="N61" s="295">
        <v>0</v>
      </c>
      <c r="O61" s="102"/>
      <c r="P61" s="102"/>
      <c r="Q61" s="102"/>
      <c r="R61" s="102"/>
    </row>
    <row r="62" spans="1:18" s="226" customFormat="1" ht="15" customHeight="1" thickBot="1">
      <c r="A62" s="609"/>
      <c r="B62" s="752"/>
      <c r="C62" s="754"/>
      <c r="D62" s="744"/>
      <c r="E62" s="756"/>
      <c r="F62" s="752"/>
      <c r="G62" s="265">
        <v>7</v>
      </c>
      <c r="H62" s="14" t="s">
        <v>497</v>
      </c>
      <c r="I62" s="14"/>
      <c r="J62" s="14"/>
      <c r="K62" s="402">
        <v>874</v>
      </c>
      <c r="L62" s="281">
        <v>0</v>
      </c>
      <c r="M62" s="281">
        <v>0</v>
      </c>
      <c r="N62" s="295">
        <v>0</v>
      </c>
      <c r="O62" s="102"/>
      <c r="P62" s="102"/>
      <c r="Q62" s="102"/>
      <c r="R62" s="102"/>
    </row>
    <row r="63" spans="1:18" s="226" customFormat="1" ht="15" customHeight="1" thickBot="1">
      <c r="A63" s="609"/>
      <c r="B63" s="752"/>
      <c r="C63" s="754"/>
      <c r="D63" s="744"/>
      <c r="E63" s="756"/>
      <c r="F63" s="752"/>
      <c r="G63" s="265">
        <v>8</v>
      </c>
      <c r="H63" s="14" t="s">
        <v>496</v>
      </c>
      <c r="I63" s="14"/>
      <c r="J63" s="14"/>
      <c r="K63" s="403">
        <v>534</v>
      </c>
      <c r="L63" s="281">
        <v>0</v>
      </c>
      <c r="M63" s="281">
        <v>0</v>
      </c>
      <c r="N63" s="295">
        <v>0</v>
      </c>
      <c r="O63" s="102"/>
      <c r="P63" s="102"/>
      <c r="Q63" s="102"/>
      <c r="R63" s="102"/>
    </row>
    <row r="64" spans="1:18" s="226" customFormat="1" ht="15" customHeight="1">
      <c r="A64" s="609"/>
      <c r="B64" s="752"/>
      <c r="C64" s="754"/>
      <c r="D64" s="744"/>
      <c r="E64" s="756"/>
      <c r="F64" s="752"/>
      <c r="G64" s="265">
        <v>9</v>
      </c>
      <c r="H64" s="14" t="s">
        <v>199</v>
      </c>
      <c r="I64" s="14"/>
      <c r="J64" s="14"/>
      <c r="K64" s="400">
        <v>1081</v>
      </c>
      <c r="L64" s="281">
        <v>0</v>
      </c>
      <c r="M64" s="281">
        <v>0</v>
      </c>
      <c r="N64" s="295">
        <v>0</v>
      </c>
      <c r="O64" s="102"/>
      <c r="P64" s="102"/>
      <c r="Q64" s="102"/>
      <c r="R64" s="102"/>
    </row>
    <row r="65" spans="1:18" s="226" customFormat="1" ht="15" customHeight="1">
      <c r="A65" s="609"/>
      <c r="B65" s="752"/>
      <c r="C65" s="754"/>
      <c r="D65" s="744"/>
      <c r="E65" s="756"/>
      <c r="F65" s="752"/>
      <c r="G65" s="265">
        <v>97</v>
      </c>
      <c r="H65" s="14" t="s">
        <v>396</v>
      </c>
      <c r="I65" s="14"/>
      <c r="J65" s="14"/>
      <c r="K65" s="404">
        <v>8</v>
      </c>
      <c r="L65" s="281">
        <v>0</v>
      </c>
      <c r="M65" s="281">
        <v>0</v>
      </c>
      <c r="N65" s="295">
        <v>0</v>
      </c>
      <c r="O65" s="102"/>
      <c r="P65" s="102"/>
      <c r="Q65" s="102"/>
      <c r="R65" s="102"/>
    </row>
    <row r="66" spans="1:18" s="226" customFormat="1" ht="15" customHeight="1" thickBot="1">
      <c r="A66" s="609"/>
      <c r="B66" s="752"/>
      <c r="C66" s="754"/>
      <c r="D66" s="744"/>
      <c r="E66" s="756"/>
      <c r="F66" s="752"/>
      <c r="G66" s="265">
        <v>98</v>
      </c>
      <c r="H66" s="14" t="s">
        <v>395</v>
      </c>
      <c r="I66" s="14"/>
      <c r="J66" s="14"/>
      <c r="K66" s="405">
        <v>2</v>
      </c>
      <c r="L66" s="281">
        <v>0</v>
      </c>
      <c r="M66" s="281">
        <v>0</v>
      </c>
      <c r="N66" s="295">
        <v>0</v>
      </c>
      <c r="O66" s="102"/>
      <c r="P66" s="102"/>
      <c r="Q66" s="102"/>
      <c r="R66" s="102"/>
    </row>
    <row r="67" spans="1:18" s="226" customFormat="1" ht="15" customHeight="1" thickBot="1">
      <c r="A67" s="609"/>
      <c r="B67" s="752"/>
      <c r="C67" s="283">
        <v>6</v>
      </c>
      <c r="D67" s="14" t="s">
        <v>414</v>
      </c>
      <c r="E67" s="14"/>
      <c r="F67" s="14"/>
      <c r="G67" s="14"/>
      <c r="H67" s="14"/>
      <c r="I67" s="14"/>
      <c r="J67" s="14"/>
      <c r="K67" s="381"/>
      <c r="L67" s="281"/>
      <c r="M67" s="281"/>
      <c r="N67" s="295"/>
      <c r="O67" s="102"/>
      <c r="P67" s="102"/>
      <c r="Q67" s="102"/>
      <c r="R67" s="102"/>
    </row>
    <row r="68" spans="1:18" s="226" customFormat="1" ht="15" customHeight="1" thickBot="1">
      <c r="A68" s="609"/>
      <c r="B68" s="752"/>
      <c r="C68" s="225">
        <v>7</v>
      </c>
      <c r="D68" s="14" t="s">
        <v>396</v>
      </c>
      <c r="E68" s="14"/>
      <c r="F68" s="14"/>
      <c r="G68" s="14"/>
      <c r="H68" s="14"/>
      <c r="I68" s="14"/>
      <c r="J68" s="14"/>
      <c r="K68" s="406">
        <v>2082</v>
      </c>
      <c r="L68" s="281">
        <v>0</v>
      </c>
      <c r="M68" s="281">
        <v>0</v>
      </c>
      <c r="N68" s="295">
        <v>0</v>
      </c>
      <c r="O68" s="102"/>
      <c r="P68" s="102"/>
      <c r="Q68" s="102"/>
      <c r="R68" s="102"/>
    </row>
    <row r="69" spans="1:18" s="226" customFormat="1" ht="15" customHeight="1" thickBot="1">
      <c r="A69" s="609"/>
      <c r="B69" s="752"/>
      <c r="C69" s="225">
        <v>8</v>
      </c>
      <c r="D69" s="14" t="s">
        <v>395</v>
      </c>
      <c r="E69" s="14"/>
      <c r="F69" s="14"/>
      <c r="G69" s="14"/>
      <c r="H69" s="14"/>
      <c r="I69" s="14"/>
      <c r="J69" s="14"/>
      <c r="K69" s="407"/>
      <c r="L69" s="281"/>
      <c r="M69" s="281"/>
      <c r="N69" s="295"/>
      <c r="O69" s="102"/>
      <c r="P69" s="102"/>
      <c r="Q69" s="102"/>
      <c r="R69" s="102"/>
    </row>
    <row r="70" spans="1:17" s="226" customFormat="1" ht="15" customHeight="1" thickBot="1">
      <c r="A70" s="610"/>
      <c r="B70" s="753"/>
      <c r="C70" s="398">
        <v>9</v>
      </c>
      <c r="D70" s="308" t="s">
        <v>415</v>
      </c>
      <c r="E70" s="308"/>
      <c r="F70" s="308"/>
      <c r="G70" s="308"/>
      <c r="H70" s="308"/>
      <c r="I70" s="308"/>
      <c r="J70" s="308"/>
      <c r="K70" s="328">
        <v>0</v>
      </c>
      <c r="L70" s="314">
        <v>11789</v>
      </c>
      <c r="M70" s="314">
        <v>6683</v>
      </c>
      <c r="N70" s="302">
        <v>0</v>
      </c>
      <c r="O70" s="227"/>
      <c r="P70" s="227"/>
      <c r="Q70" s="227"/>
    </row>
    <row r="71" ht="13.5" thickTop="1"/>
  </sheetData>
  <sheetProtection/>
  <mergeCells count="36">
    <mergeCell ref="A55:A70"/>
    <mergeCell ref="B55:B70"/>
    <mergeCell ref="J9:J15"/>
    <mergeCell ref="K8:K16"/>
    <mergeCell ref="K17:K18"/>
    <mergeCell ref="A22:N22"/>
    <mergeCell ref="K48:N48"/>
    <mergeCell ref="K49:N49"/>
    <mergeCell ref="N50:N54"/>
    <mergeCell ref="K52:L52"/>
    <mergeCell ref="E56:E66"/>
    <mergeCell ref="F56:F66"/>
    <mergeCell ref="K51:L51"/>
    <mergeCell ref="C56:C66"/>
    <mergeCell ref="D56:D66"/>
    <mergeCell ref="N26:N30"/>
    <mergeCell ref="K27:L27"/>
    <mergeCell ref="K28:L28"/>
    <mergeCell ref="K50:L50"/>
    <mergeCell ref="M50:M54"/>
    <mergeCell ref="N7:N19"/>
    <mergeCell ref="L17:L18"/>
    <mergeCell ref="L7:L16"/>
    <mergeCell ref="M7:M18"/>
    <mergeCell ref="A31:A46"/>
    <mergeCell ref="B31:B46"/>
    <mergeCell ref="L31:N46"/>
    <mergeCell ref="C32:C42"/>
    <mergeCell ref="D32:D42"/>
    <mergeCell ref="E32:E42"/>
    <mergeCell ref="F32:F42"/>
    <mergeCell ref="K41:K42"/>
    <mergeCell ref="K24:N24"/>
    <mergeCell ref="K25:N25"/>
    <mergeCell ref="K26:L26"/>
    <mergeCell ref="M26:M30"/>
  </mergeCells>
  <printOptions horizontalCentered="1" verticalCentered="1"/>
  <pageMargins left="0" right="0" top="0" bottom="0" header="0" footer="0"/>
  <pageSetup horizontalDpi="600" verticalDpi="600" orientation="landscape" paperSize="9" scale="31" r:id="rId1"/>
</worksheet>
</file>

<file path=xl/worksheets/sheet17.xml><?xml version="1.0" encoding="utf-8"?>
<worksheet xmlns="http://schemas.openxmlformats.org/spreadsheetml/2006/main" xmlns:r="http://schemas.openxmlformats.org/officeDocument/2006/relationships">
  <dimension ref="A1:M2"/>
  <sheetViews>
    <sheetView view="pageBreakPreview" zoomScale="75" zoomScaleSheetLayoutView="75" zoomScalePageLayoutView="0" workbookViewId="0" topLeftCell="A1">
      <selection activeCell="A2" sqref="A2"/>
    </sheetView>
  </sheetViews>
  <sheetFormatPr defaultColWidth="9.140625" defaultRowHeight="12.75"/>
  <cols>
    <col min="1" max="1" width="6.421875" style="53" customWidth="1"/>
    <col min="2" max="2" width="4.57421875" style="53" customWidth="1"/>
    <col min="3" max="3" width="7.140625" style="53" customWidth="1"/>
    <col min="4" max="6" width="5.57421875" style="53" customWidth="1"/>
    <col min="7" max="7" width="14.00390625" style="53" customWidth="1"/>
    <col min="8" max="8" width="20.421875" style="53" customWidth="1"/>
    <col min="9" max="10" width="12.421875" style="53" customWidth="1"/>
    <col min="11" max="11" width="14.00390625" style="53" customWidth="1"/>
    <col min="12" max="12" width="5.7109375" style="53" customWidth="1"/>
    <col min="13" max="15" width="10.28125" style="35" customWidth="1"/>
    <col min="16" max="16" width="10.28125" style="3" customWidth="1"/>
    <col min="17" max="17" width="10.28125" style="52" customWidth="1"/>
    <col min="18" max="93" width="9.140625" style="52" customWidth="1"/>
    <col min="94" max="16384" width="9.140625" style="53" customWidth="1"/>
  </cols>
  <sheetData>
    <row r="1" spans="1:13" ht="12.75">
      <c r="A1" s="61" t="s">
        <v>540</v>
      </c>
      <c r="I1" s="70"/>
      <c r="J1" s="70"/>
      <c r="K1" s="70"/>
      <c r="L1" s="70"/>
      <c r="M1" s="70"/>
    </row>
    <row r="2" spans="1:12" ht="12.75">
      <c r="A2" t="s">
        <v>236</v>
      </c>
      <c r="I2" s="70"/>
      <c r="J2" s="70"/>
      <c r="K2" s="70"/>
      <c r="L2" s="70"/>
    </row>
  </sheetData>
  <sheetProtection/>
  <printOptions horizontalCentered="1" verticalCentered="1"/>
  <pageMargins left="0" right="0" top="0" bottom="0" header="0" footer="0"/>
  <pageSetup horizontalDpi="600" verticalDpi="600" orientation="landscape" paperSize="9" scale="50" r:id="rId1"/>
</worksheet>
</file>

<file path=xl/worksheets/sheet18.xml><?xml version="1.0" encoding="utf-8"?>
<worksheet xmlns="http://schemas.openxmlformats.org/spreadsheetml/2006/main" xmlns:r="http://schemas.openxmlformats.org/officeDocument/2006/relationships">
  <dimension ref="A1:O2"/>
  <sheetViews>
    <sheetView view="pageBreakPreview" zoomScale="75" zoomScaleSheetLayoutView="75" zoomScalePageLayoutView="0" workbookViewId="0" topLeftCell="A1">
      <selection activeCell="A1" sqref="A1"/>
    </sheetView>
  </sheetViews>
  <sheetFormatPr defaultColWidth="9.140625" defaultRowHeight="12.75"/>
  <cols>
    <col min="1" max="1" width="18.421875" style="53" bestFit="1" customWidth="1"/>
    <col min="2" max="2" width="7.140625" style="53" customWidth="1"/>
    <col min="3" max="3" width="8.28125" style="53" customWidth="1"/>
    <col min="4" max="4" width="32.140625" style="53" customWidth="1"/>
    <col min="5" max="5" width="21.7109375" style="53" customWidth="1"/>
    <col min="6" max="10" width="13.7109375" style="53" customWidth="1"/>
    <col min="11" max="11" width="10.28125" style="35" customWidth="1"/>
    <col min="12" max="14" width="9.140625" style="52" customWidth="1"/>
    <col min="15" max="16384" width="9.140625" style="53" customWidth="1"/>
  </cols>
  <sheetData>
    <row r="1" spans="1:12" ht="12.75">
      <c r="A1" s="61" t="s">
        <v>541</v>
      </c>
      <c r="C1" s="185"/>
      <c r="D1" s="185"/>
      <c r="L1" s="53"/>
    </row>
    <row r="2" spans="1:15" ht="12.75">
      <c r="A2" t="s">
        <v>236</v>
      </c>
      <c r="C2" s="185"/>
      <c r="D2" s="185"/>
      <c r="L2" s="188"/>
      <c r="M2" s="187"/>
      <c r="N2" s="187"/>
      <c r="O2" s="187"/>
    </row>
  </sheetData>
  <sheetProtection/>
  <printOptions horizontalCentered="1" verticalCentered="1"/>
  <pageMargins left="0" right="0" top="0" bottom="0" header="0" footer="0"/>
  <pageSetup horizontalDpi="600" verticalDpi="600" orientation="landscape" paperSize="9" scale="31" r:id="rId1"/>
</worksheet>
</file>

<file path=xl/worksheets/sheet19.xml><?xml version="1.0" encoding="utf-8"?>
<worksheet xmlns="http://schemas.openxmlformats.org/spreadsheetml/2006/main" xmlns:r="http://schemas.openxmlformats.org/officeDocument/2006/relationships">
  <dimension ref="A1:AD36"/>
  <sheetViews>
    <sheetView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7.7109375" style="53" customWidth="1"/>
    <col min="4" max="4" width="40.28125" style="53" customWidth="1"/>
    <col min="5" max="7" width="14.8515625" style="53" customWidth="1"/>
    <col min="8" max="8" width="14.8515625" style="35" customWidth="1"/>
    <col min="9" max="11" width="9.140625" style="52" customWidth="1"/>
    <col min="12" max="16384" width="9.140625" style="53" customWidth="1"/>
  </cols>
  <sheetData>
    <row r="1" spans="1:9" ht="12.75">
      <c r="A1" s="61" t="s">
        <v>118</v>
      </c>
      <c r="C1" s="185"/>
      <c r="D1" s="185"/>
      <c r="I1" s="53"/>
    </row>
    <row r="2" spans="1:12" ht="12.75">
      <c r="A2" t="s">
        <v>126</v>
      </c>
      <c r="C2" s="185"/>
      <c r="D2" s="185"/>
      <c r="I2" s="188"/>
      <c r="J2" s="187"/>
      <c r="K2" s="187"/>
      <c r="L2" s="187"/>
    </row>
    <row r="3" spans="1:12" ht="12.75">
      <c r="A3" t="s">
        <v>442</v>
      </c>
      <c r="C3" s="185"/>
      <c r="D3" s="185"/>
      <c r="I3" s="188"/>
      <c r="J3" s="187"/>
      <c r="K3" s="187"/>
      <c r="L3" s="187"/>
    </row>
    <row r="4" spans="3:8" ht="12.75">
      <c r="C4" s="185"/>
      <c r="D4" s="185"/>
      <c r="E4" s="4"/>
      <c r="F4" s="187"/>
      <c r="G4" s="187"/>
      <c r="H4" s="187"/>
    </row>
    <row r="5" spans="1:10" s="65" customFormat="1" ht="12.75">
      <c r="A5" s="62">
        <v>-1</v>
      </c>
      <c r="B5" s="62" t="s">
        <v>200</v>
      </c>
      <c r="C5" s="62"/>
      <c r="D5" s="62"/>
      <c r="E5" s="116"/>
      <c r="F5" s="305">
        <f>SUM(F31:H36,E33,E36)</f>
        <v>18472</v>
      </c>
      <c r="G5" s="305">
        <f>F5</f>
        <v>18472</v>
      </c>
      <c r="H5" s="305">
        <f>G5</f>
        <v>18472</v>
      </c>
      <c r="I5" s="116"/>
      <c r="J5" s="116"/>
    </row>
    <row r="6" spans="1:30" s="70" customFormat="1" ht="12.75">
      <c r="A6" s="193">
        <v>0</v>
      </c>
      <c r="B6" s="71" t="s">
        <v>112</v>
      </c>
      <c r="C6" s="205"/>
      <c r="D6" s="205"/>
      <c r="E6" s="116"/>
      <c r="F6" s="332">
        <f>SUM(E31)</f>
        <v>129</v>
      </c>
      <c r="G6" s="625">
        <f>SUM(F6:F7)</f>
        <v>38954</v>
      </c>
      <c r="H6" s="649">
        <f>SUM(G6:G8)</f>
        <v>38969</v>
      </c>
      <c r="I6" s="116"/>
      <c r="J6" s="116"/>
      <c r="N6" s="117"/>
      <c r="W6" s="117"/>
      <c r="X6" s="73"/>
      <c r="Y6" s="73"/>
      <c r="Z6" s="73"/>
      <c r="AA6" s="73"/>
      <c r="AB6" s="73"/>
      <c r="AC6" s="73"/>
      <c r="AD6" s="73"/>
    </row>
    <row r="7" spans="1:23" s="73" customFormat="1" ht="12.75">
      <c r="A7" s="198" t="s">
        <v>122</v>
      </c>
      <c r="B7" s="204" t="s">
        <v>405</v>
      </c>
      <c r="C7" s="205"/>
      <c r="D7" s="205"/>
      <c r="E7" s="116"/>
      <c r="F7" s="332">
        <f>SUM(E32)</f>
        <v>38825</v>
      </c>
      <c r="G7" s="625"/>
      <c r="H7" s="649"/>
      <c r="I7" s="116"/>
      <c r="J7" s="116"/>
      <c r="N7" s="117"/>
      <c r="W7" s="117"/>
    </row>
    <row r="8" spans="1:30" s="70" customFormat="1" ht="12.75">
      <c r="A8" s="64" t="s">
        <v>143</v>
      </c>
      <c r="B8" s="62" t="s">
        <v>201</v>
      </c>
      <c r="C8" s="116"/>
      <c r="D8" s="116"/>
      <c r="E8" s="116"/>
      <c r="F8" s="336">
        <f>SUM(E34:E35)</f>
        <v>15</v>
      </c>
      <c r="G8" s="336">
        <f>F8</f>
        <v>15</v>
      </c>
      <c r="H8" s="649"/>
      <c r="I8" s="116"/>
      <c r="J8" s="116"/>
      <c r="N8" s="101"/>
      <c r="W8" s="101"/>
      <c r="X8" s="73"/>
      <c r="Y8" s="73"/>
      <c r="Z8" s="73"/>
      <c r="AA8" s="73"/>
      <c r="AB8" s="73"/>
      <c r="AC8" s="73"/>
      <c r="AD8" s="73"/>
    </row>
    <row r="9" spans="1:25" s="65" customFormat="1" ht="13.5" thickBot="1">
      <c r="A9" s="62"/>
      <c r="B9" s="62"/>
      <c r="C9" s="62"/>
      <c r="D9" s="62"/>
      <c r="E9" s="116"/>
      <c r="F9" s="114"/>
      <c r="G9" s="114"/>
      <c r="H9" s="115">
        <f>SUM(H5:H8)</f>
        <v>57441</v>
      </c>
      <c r="I9" s="116"/>
      <c r="J9" s="116"/>
      <c r="N9" s="114"/>
      <c r="W9" s="114"/>
      <c r="X9" s="52"/>
      <c r="Y9" s="52"/>
    </row>
    <row r="10" spans="1:23" s="65" customFormat="1" ht="14.25" thickBot="1" thickTop="1">
      <c r="A10" s="62"/>
      <c r="B10" s="62"/>
      <c r="C10" s="62"/>
      <c r="D10" s="62"/>
      <c r="E10" s="114"/>
      <c r="F10" s="116"/>
      <c r="G10" s="116"/>
      <c r="H10" s="116"/>
      <c r="L10" s="114"/>
      <c r="U10" s="114"/>
      <c r="V10" s="52"/>
      <c r="W10" s="52"/>
    </row>
    <row r="11" spans="1:12" ht="13.5" thickTop="1">
      <c r="A11" s="61" t="s">
        <v>118</v>
      </c>
      <c r="B11" s="52"/>
      <c r="C11" s="52"/>
      <c r="D11" s="52"/>
      <c r="E11" s="626" t="s">
        <v>406</v>
      </c>
      <c r="F11" s="627"/>
      <c r="G11" s="627"/>
      <c r="H11" s="628"/>
      <c r="I11" s="102"/>
      <c r="J11" s="108"/>
      <c r="K11" s="108"/>
      <c r="L11" s="108"/>
    </row>
    <row r="12" spans="1:12" ht="12.75">
      <c r="A12" s="52"/>
      <c r="B12" s="52"/>
      <c r="C12" s="52"/>
      <c r="D12" s="52"/>
      <c r="E12" s="629" t="s">
        <v>407</v>
      </c>
      <c r="F12" s="630"/>
      <c r="G12" s="630"/>
      <c r="H12" s="631"/>
      <c r="I12" s="102"/>
      <c r="J12" s="108"/>
      <c r="K12" s="108"/>
      <c r="L12" s="108"/>
    </row>
    <row r="13" spans="1:12" ht="12.75">
      <c r="A13" s="52"/>
      <c r="B13" s="52"/>
      <c r="C13" s="52"/>
      <c r="D13" s="52"/>
      <c r="E13" s="613" t="s">
        <v>125</v>
      </c>
      <c r="F13" s="614"/>
      <c r="G13" s="632" t="s">
        <v>390</v>
      </c>
      <c r="H13" s="633" t="s">
        <v>387</v>
      </c>
      <c r="I13" s="102"/>
      <c r="J13" s="108"/>
      <c r="K13" s="108"/>
      <c r="L13" s="108"/>
    </row>
    <row r="14" spans="1:12" ht="12.75">
      <c r="A14" s="52"/>
      <c r="B14" s="52"/>
      <c r="C14" s="52"/>
      <c r="D14" s="52"/>
      <c r="E14" s="615" t="s">
        <v>127</v>
      </c>
      <c r="F14" s="616"/>
      <c r="G14" s="632"/>
      <c r="H14" s="633"/>
      <c r="I14" s="102"/>
      <c r="J14" s="108"/>
      <c r="K14" s="108"/>
      <c r="L14" s="108"/>
    </row>
    <row r="15" spans="1:12" ht="27" customHeight="1">
      <c r="A15" s="52"/>
      <c r="B15" s="52"/>
      <c r="C15" s="52"/>
      <c r="D15" s="52"/>
      <c r="E15" s="617" t="s">
        <v>128</v>
      </c>
      <c r="F15" s="618"/>
      <c r="G15" s="632"/>
      <c r="H15" s="633"/>
      <c r="I15" s="102"/>
      <c r="J15" s="108"/>
      <c r="K15" s="108"/>
      <c r="L15" s="108"/>
    </row>
    <row r="16" spans="1:12" ht="12.75">
      <c r="A16" s="52"/>
      <c r="B16" s="52"/>
      <c r="C16" s="52"/>
      <c r="D16" s="52"/>
      <c r="E16" s="316" t="s">
        <v>129</v>
      </c>
      <c r="F16" s="182" t="s">
        <v>140</v>
      </c>
      <c r="G16" s="632"/>
      <c r="H16" s="633"/>
      <c r="I16" s="102"/>
      <c r="J16" s="108"/>
      <c r="K16" s="108"/>
      <c r="L16" s="108"/>
    </row>
    <row r="17" spans="1:12" ht="45" customHeight="1" thickBot="1">
      <c r="A17" s="52"/>
      <c r="B17" s="52"/>
      <c r="C17" s="52"/>
      <c r="D17" s="52"/>
      <c r="E17" s="317" t="s">
        <v>131</v>
      </c>
      <c r="F17" s="276" t="s">
        <v>130</v>
      </c>
      <c r="G17" s="632"/>
      <c r="H17" s="633"/>
      <c r="I17" s="102"/>
      <c r="J17" s="108"/>
      <c r="K17" s="108"/>
      <c r="L17" s="108"/>
    </row>
    <row r="18" spans="1:12" ht="37.5" customHeight="1" thickBot="1" thickTop="1">
      <c r="A18" s="608" t="s">
        <v>120</v>
      </c>
      <c r="B18" s="611" t="s">
        <v>121</v>
      </c>
      <c r="C18" s="306" t="s">
        <v>119</v>
      </c>
      <c r="D18" s="408" t="s">
        <v>413</v>
      </c>
      <c r="E18" s="409" t="s">
        <v>120</v>
      </c>
      <c r="F18" s="643">
        <v>-1</v>
      </c>
      <c r="G18" s="643"/>
      <c r="H18" s="644"/>
      <c r="I18" s="108"/>
      <c r="J18" s="108"/>
      <c r="K18" s="108"/>
      <c r="L18" s="108"/>
    </row>
    <row r="19" spans="1:12" ht="37.5" customHeight="1" thickBot="1">
      <c r="A19" s="609"/>
      <c r="B19" s="484"/>
      <c r="C19" s="265">
        <v>996</v>
      </c>
      <c r="D19" s="14" t="s">
        <v>414</v>
      </c>
      <c r="E19" s="367"/>
      <c r="F19" s="645"/>
      <c r="G19" s="645"/>
      <c r="H19" s="646"/>
      <c r="J19" s="116"/>
      <c r="K19" s="116"/>
      <c r="L19" s="116"/>
    </row>
    <row r="20" spans="1:12" ht="37.5" customHeight="1">
      <c r="A20" s="609"/>
      <c r="B20" s="484"/>
      <c r="C20" s="265">
        <v>997</v>
      </c>
      <c r="D20" s="14" t="s">
        <v>396</v>
      </c>
      <c r="E20" s="724" t="s">
        <v>143</v>
      </c>
      <c r="F20" s="645"/>
      <c r="G20" s="645"/>
      <c r="H20" s="646"/>
      <c r="J20" s="108"/>
      <c r="K20" s="108"/>
      <c r="L20" s="108"/>
    </row>
    <row r="21" spans="1:12" ht="37.5" customHeight="1" thickBot="1">
      <c r="A21" s="609"/>
      <c r="B21" s="484"/>
      <c r="C21" s="265">
        <v>998</v>
      </c>
      <c r="D21" s="14" t="s">
        <v>395</v>
      </c>
      <c r="E21" s="725"/>
      <c r="F21" s="645"/>
      <c r="G21" s="645"/>
      <c r="H21" s="646"/>
      <c r="J21" s="116"/>
      <c r="K21" s="116"/>
      <c r="L21" s="116"/>
    </row>
    <row r="22" spans="1:8" ht="37.5" customHeight="1" thickBot="1">
      <c r="A22" s="610"/>
      <c r="B22" s="612"/>
      <c r="C22" s="307">
        <v>999</v>
      </c>
      <c r="D22" s="308" t="s">
        <v>415</v>
      </c>
      <c r="E22" s="350"/>
      <c r="F22" s="647"/>
      <c r="G22" s="647"/>
      <c r="H22" s="648"/>
    </row>
    <row r="23" ht="14.25" thickBot="1" thickTop="1"/>
    <row r="24" spans="1:12" ht="13.5" thickTop="1">
      <c r="A24" s="61" t="s">
        <v>118</v>
      </c>
      <c r="B24" s="52"/>
      <c r="C24" s="52"/>
      <c r="D24" s="52"/>
      <c r="E24" s="626" t="s">
        <v>406</v>
      </c>
      <c r="F24" s="627"/>
      <c r="G24" s="627"/>
      <c r="H24" s="628"/>
      <c r="I24" s="102"/>
      <c r="J24" s="108"/>
      <c r="K24" s="108"/>
      <c r="L24" s="108"/>
    </row>
    <row r="25" spans="1:12" ht="12.75">
      <c r="A25" s="52"/>
      <c r="B25" s="52"/>
      <c r="C25" s="52"/>
      <c r="D25" s="52"/>
      <c r="E25" s="629" t="s">
        <v>407</v>
      </c>
      <c r="F25" s="630"/>
      <c r="G25" s="630"/>
      <c r="H25" s="631"/>
      <c r="I25" s="102"/>
      <c r="J25" s="108"/>
      <c r="K25" s="108"/>
      <c r="L25" s="108"/>
    </row>
    <row r="26" spans="1:12" ht="12.75">
      <c r="A26" s="52"/>
      <c r="B26" s="52"/>
      <c r="C26" s="52"/>
      <c r="D26" s="52"/>
      <c r="E26" s="613" t="s">
        <v>125</v>
      </c>
      <c r="F26" s="614"/>
      <c r="G26" s="632" t="s">
        <v>390</v>
      </c>
      <c r="H26" s="633" t="s">
        <v>387</v>
      </c>
      <c r="I26" s="102"/>
      <c r="J26" s="108"/>
      <c r="K26" s="108"/>
      <c r="L26" s="108"/>
    </row>
    <row r="27" spans="1:12" ht="12.75">
      <c r="A27" s="52"/>
      <c r="B27" s="52"/>
      <c r="C27" s="52"/>
      <c r="D27" s="52"/>
      <c r="E27" s="615" t="s">
        <v>127</v>
      </c>
      <c r="F27" s="616"/>
      <c r="G27" s="632"/>
      <c r="H27" s="633"/>
      <c r="I27" s="102"/>
      <c r="J27" s="108"/>
      <c r="K27" s="108"/>
      <c r="L27" s="108"/>
    </row>
    <row r="28" spans="1:12" ht="36" customHeight="1">
      <c r="A28" s="52"/>
      <c r="B28" s="52"/>
      <c r="C28" s="52"/>
      <c r="D28" s="52"/>
      <c r="E28" s="617" t="s">
        <v>128</v>
      </c>
      <c r="F28" s="618"/>
      <c r="G28" s="632"/>
      <c r="H28" s="633"/>
      <c r="I28" s="102"/>
      <c r="J28" s="108"/>
      <c r="K28" s="108"/>
      <c r="L28" s="108"/>
    </row>
    <row r="29" spans="1:12" ht="12.75">
      <c r="A29" s="52"/>
      <c r="B29" s="52"/>
      <c r="C29" s="52"/>
      <c r="D29" s="52"/>
      <c r="E29" s="316" t="s">
        <v>129</v>
      </c>
      <c r="F29" s="182" t="s">
        <v>140</v>
      </c>
      <c r="G29" s="632"/>
      <c r="H29" s="633"/>
      <c r="I29" s="102"/>
      <c r="J29" s="108"/>
      <c r="K29" s="108"/>
      <c r="L29" s="108"/>
    </row>
    <row r="30" spans="1:12" ht="26.25" thickBot="1">
      <c r="A30" s="52"/>
      <c r="B30" s="52"/>
      <c r="C30" s="52"/>
      <c r="D30" s="52"/>
      <c r="E30" s="317" t="s">
        <v>131</v>
      </c>
      <c r="F30" s="276" t="s">
        <v>130</v>
      </c>
      <c r="G30" s="632"/>
      <c r="H30" s="633"/>
      <c r="I30" s="102"/>
      <c r="J30" s="108"/>
      <c r="K30" s="108"/>
      <c r="L30" s="108"/>
    </row>
    <row r="31" spans="1:12" ht="35.25" customHeight="1" thickTop="1">
      <c r="A31" s="740" t="s">
        <v>120</v>
      </c>
      <c r="B31" s="611" t="s">
        <v>121</v>
      </c>
      <c r="C31" s="306">
        <v>0</v>
      </c>
      <c r="D31" s="408" t="s">
        <v>123</v>
      </c>
      <c r="E31" s="413">
        <v>129</v>
      </c>
      <c r="F31" s="311">
        <v>0</v>
      </c>
      <c r="G31" s="311">
        <v>0</v>
      </c>
      <c r="H31" s="293">
        <v>0</v>
      </c>
      <c r="I31" s="108"/>
      <c r="J31" s="108"/>
      <c r="K31" s="108"/>
      <c r="L31" s="212"/>
    </row>
    <row r="32" spans="1:12" ht="35.25" customHeight="1" thickBot="1">
      <c r="A32" s="741"/>
      <c r="B32" s="484"/>
      <c r="C32" s="6" t="s">
        <v>122</v>
      </c>
      <c r="D32" s="410" t="s">
        <v>124</v>
      </c>
      <c r="E32" s="411">
        <v>38825</v>
      </c>
      <c r="F32" s="281">
        <v>0</v>
      </c>
      <c r="G32" s="281">
        <v>0</v>
      </c>
      <c r="H32" s="295">
        <v>0</v>
      </c>
      <c r="I32" s="108"/>
      <c r="J32" s="108"/>
      <c r="K32" s="108"/>
      <c r="L32" s="212"/>
    </row>
    <row r="33" spans="1:12" ht="35.25" customHeight="1" thickBot="1">
      <c r="A33" s="741"/>
      <c r="B33" s="484"/>
      <c r="C33" s="265">
        <v>996</v>
      </c>
      <c r="D33" s="14" t="s">
        <v>414</v>
      </c>
      <c r="E33" s="387"/>
      <c r="F33" s="281"/>
      <c r="G33" s="281"/>
      <c r="H33" s="295"/>
      <c r="J33" s="116"/>
      <c r="K33" s="108"/>
      <c r="L33" s="116"/>
    </row>
    <row r="34" spans="1:12" ht="35.25" customHeight="1">
      <c r="A34" s="741"/>
      <c r="B34" s="484"/>
      <c r="C34" s="265">
        <v>997</v>
      </c>
      <c r="D34" s="14" t="s">
        <v>396</v>
      </c>
      <c r="E34" s="412">
        <v>15</v>
      </c>
      <c r="F34" s="281">
        <v>0</v>
      </c>
      <c r="G34" s="281">
        <v>0</v>
      </c>
      <c r="H34" s="295">
        <v>0</v>
      </c>
      <c r="J34" s="108"/>
      <c r="K34" s="108"/>
      <c r="L34" s="212"/>
    </row>
    <row r="35" spans="1:12" ht="35.25" customHeight="1" thickBot="1">
      <c r="A35" s="741"/>
      <c r="B35" s="484"/>
      <c r="C35" s="265">
        <v>998</v>
      </c>
      <c r="D35" s="14" t="s">
        <v>395</v>
      </c>
      <c r="E35" s="360"/>
      <c r="F35" s="281"/>
      <c r="G35" s="281"/>
      <c r="H35" s="295"/>
      <c r="J35" s="116"/>
      <c r="K35" s="108"/>
      <c r="L35" s="116"/>
    </row>
    <row r="36" spans="1:8" ht="35.25" customHeight="1" thickBot="1">
      <c r="A36" s="742"/>
      <c r="B36" s="612"/>
      <c r="C36" s="307">
        <v>999</v>
      </c>
      <c r="D36" s="308" t="s">
        <v>415</v>
      </c>
      <c r="E36" s="328">
        <v>0</v>
      </c>
      <c r="F36" s="314">
        <v>11789</v>
      </c>
      <c r="G36" s="314">
        <v>6683</v>
      </c>
      <c r="H36" s="302">
        <v>0</v>
      </c>
    </row>
    <row r="37" ht="13.5" thickTop="1"/>
  </sheetData>
  <sheetProtection/>
  <mergeCells count="22">
    <mergeCell ref="E11:H11"/>
    <mergeCell ref="E12:H12"/>
    <mergeCell ref="G6:G7"/>
    <mergeCell ref="E24:H24"/>
    <mergeCell ref="E25:H25"/>
    <mergeCell ref="G13:G17"/>
    <mergeCell ref="H13:H17"/>
    <mergeCell ref="H6:H8"/>
    <mergeCell ref="A31:A36"/>
    <mergeCell ref="B31:B36"/>
    <mergeCell ref="E13:F13"/>
    <mergeCell ref="E14:F14"/>
    <mergeCell ref="E15:F15"/>
    <mergeCell ref="E27:F27"/>
    <mergeCell ref="E28:F28"/>
    <mergeCell ref="E26:F26"/>
    <mergeCell ref="A18:A22"/>
    <mergeCell ref="B18:B22"/>
    <mergeCell ref="E20:E21"/>
    <mergeCell ref="F18:H22"/>
    <mergeCell ref="G26:G30"/>
    <mergeCell ref="H26:H30"/>
  </mergeCells>
  <printOptions horizontalCentered="1" verticalCentered="1"/>
  <pageMargins left="0" right="0" top="0" bottom="0" header="0" footer="0"/>
  <pageSetup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dimension ref="A1:AH109"/>
  <sheetViews>
    <sheetView view="pageBreakPreview" zoomScale="75" zoomScaleSheetLayoutView="75" zoomScalePageLayoutView="0" workbookViewId="0" topLeftCell="A1">
      <selection activeCell="A5" sqref="A5:A35"/>
    </sheetView>
  </sheetViews>
  <sheetFormatPr defaultColWidth="9.140625" defaultRowHeight="12.75"/>
  <cols>
    <col min="1" max="1" width="3.421875" style="35" customWidth="1"/>
    <col min="2" max="2" width="3.8515625" style="35" customWidth="1"/>
    <col min="3" max="3" width="5.28125" style="35" customWidth="1"/>
    <col min="4" max="4" width="11.8515625" style="35" customWidth="1"/>
    <col min="5" max="5" width="9.57421875" style="35" customWidth="1"/>
    <col min="6" max="6" width="5.28125" style="35" customWidth="1"/>
    <col min="7" max="7" width="11.28125" style="35" customWidth="1"/>
    <col min="8" max="8" width="10.28125" style="35" customWidth="1"/>
    <col min="9" max="9" width="5.421875" style="35" customWidth="1"/>
    <col min="10" max="10" width="11.421875" style="35" customWidth="1"/>
    <col min="11" max="11" width="11.00390625" style="35" customWidth="1"/>
    <col min="12" max="12" width="5.140625" style="35" customWidth="1"/>
    <col min="13" max="13" width="10.421875" style="35" customWidth="1"/>
    <col min="14" max="14" width="13.28125" style="35" customWidth="1"/>
    <col min="15" max="15" width="5.421875" style="35" customWidth="1"/>
    <col min="16" max="16" width="10.421875" style="35" customWidth="1"/>
    <col min="17" max="17" width="12.7109375" style="35" customWidth="1"/>
    <col min="18" max="18" width="6.00390625" style="35" customWidth="1"/>
    <col min="19" max="19" width="10.421875" style="35" customWidth="1"/>
    <col min="20" max="20" width="13.00390625" style="35" customWidth="1"/>
    <col min="21" max="21" width="5.7109375" style="35" customWidth="1"/>
    <col min="22" max="22" width="9.57421875" style="35" customWidth="1"/>
    <col min="23" max="23" width="10.8515625" style="35" customWidth="1"/>
    <col min="24" max="24" width="5.7109375" style="35" customWidth="1"/>
    <col min="25" max="25" width="11.57421875" style="35" customWidth="1"/>
    <col min="26" max="26" width="11.00390625" style="35" customWidth="1"/>
    <col min="27" max="27" width="6.140625" style="35" customWidth="1"/>
    <col min="28" max="28" width="6.00390625" style="54" bestFit="1" customWidth="1"/>
    <col min="29" max="29" width="6.00390625" style="54" customWidth="1"/>
    <col min="30" max="30" width="7.7109375" style="54" customWidth="1"/>
    <col min="31" max="31" width="5.140625" style="54" bestFit="1" customWidth="1"/>
    <col min="32" max="32" width="4.28125" style="54" customWidth="1"/>
    <col min="33" max="33" width="4.8515625" style="54" customWidth="1"/>
    <col min="34" max="34" width="5.8515625" style="35" customWidth="1"/>
    <col min="35" max="35" width="10.28125" style="35" customWidth="1"/>
    <col min="36" max="37" width="10.28125" style="3" customWidth="1"/>
    <col min="38" max="113" width="9.140625" style="3" customWidth="1"/>
    <col min="114" max="16384" width="9.140625" style="35" customWidth="1"/>
  </cols>
  <sheetData>
    <row r="1" spans="1:33" ht="12.75">
      <c r="A1" s="475" t="s">
        <v>152</v>
      </c>
      <c r="B1" s="476"/>
      <c r="C1" s="477"/>
      <c r="D1" s="475" t="s">
        <v>153</v>
      </c>
      <c r="E1" s="476"/>
      <c r="F1" s="477"/>
      <c r="G1" s="475" t="s">
        <v>154</v>
      </c>
      <c r="H1" s="476"/>
      <c r="I1" s="477"/>
      <c r="J1" s="475" t="s">
        <v>159</v>
      </c>
      <c r="K1" s="476"/>
      <c r="L1" s="477"/>
      <c r="M1" s="475" t="s">
        <v>180</v>
      </c>
      <c r="N1" s="476"/>
      <c r="O1" s="477"/>
      <c r="P1" s="475" t="s">
        <v>181</v>
      </c>
      <c r="Q1" s="476"/>
      <c r="R1" s="477"/>
      <c r="S1" s="475" t="s">
        <v>182</v>
      </c>
      <c r="T1" s="476"/>
      <c r="U1" s="477"/>
      <c r="V1" s="475" t="s">
        <v>183</v>
      </c>
      <c r="W1" s="476"/>
      <c r="X1" s="477"/>
      <c r="Y1" s="475" t="s">
        <v>184</v>
      </c>
      <c r="Z1" s="476"/>
      <c r="AA1" s="477"/>
      <c r="AB1" s="489" t="s">
        <v>145</v>
      </c>
      <c r="AC1" s="490"/>
      <c r="AD1" s="490"/>
      <c r="AE1" s="490"/>
      <c r="AF1" s="490"/>
      <c r="AG1" s="491"/>
    </row>
    <row r="2" spans="1:33" ht="12.75">
      <c r="A2" s="478"/>
      <c r="B2" s="457"/>
      <c r="C2" s="473"/>
      <c r="D2" s="478"/>
      <c r="E2" s="457"/>
      <c r="F2" s="473"/>
      <c r="G2" s="478"/>
      <c r="H2" s="457"/>
      <c r="I2" s="473"/>
      <c r="J2" s="478"/>
      <c r="K2" s="457"/>
      <c r="L2" s="473"/>
      <c r="M2" s="478"/>
      <c r="N2" s="457"/>
      <c r="O2" s="473"/>
      <c r="P2" s="478"/>
      <c r="Q2" s="457"/>
      <c r="R2" s="473"/>
      <c r="S2" s="478"/>
      <c r="T2" s="457"/>
      <c r="U2" s="473"/>
      <c r="V2" s="478"/>
      <c r="W2" s="457"/>
      <c r="X2" s="473"/>
      <c r="Y2" s="478"/>
      <c r="Z2" s="457"/>
      <c r="AA2" s="473"/>
      <c r="AB2" s="486" t="s">
        <v>187</v>
      </c>
      <c r="AC2" s="487"/>
      <c r="AD2" s="487"/>
      <c r="AE2" s="487"/>
      <c r="AF2" s="487"/>
      <c r="AG2" s="488"/>
    </row>
    <row r="3" spans="1:33" ht="12.75">
      <c r="A3" s="478"/>
      <c r="B3" s="457"/>
      <c r="C3" s="473"/>
      <c r="D3" s="478"/>
      <c r="E3" s="457"/>
      <c r="F3" s="473"/>
      <c r="G3" s="478"/>
      <c r="H3" s="457"/>
      <c r="I3" s="473"/>
      <c r="J3" s="478"/>
      <c r="K3" s="457"/>
      <c r="L3" s="473"/>
      <c r="M3" s="478"/>
      <c r="N3" s="457"/>
      <c r="O3" s="473"/>
      <c r="P3" s="478"/>
      <c r="Q3" s="457"/>
      <c r="R3" s="473"/>
      <c r="S3" s="478"/>
      <c r="T3" s="457"/>
      <c r="U3" s="473"/>
      <c r="V3" s="478"/>
      <c r="W3" s="457"/>
      <c r="X3" s="473"/>
      <c r="Y3" s="478"/>
      <c r="Z3" s="457"/>
      <c r="AA3" s="473"/>
      <c r="AB3" s="48" t="s">
        <v>188</v>
      </c>
      <c r="AC3" s="49" t="s">
        <v>196</v>
      </c>
      <c r="AD3" s="49" t="s">
        <v>195</v>
      </c>
      <c r="AE3" s="49" t="s">
        <v>197</v>
      </c>
      <c r="AF3" s="44">
        <v>-1</v>
      </c>
      <c r="AG3" s="50" t="s">
        <v>179</v>
      </c>
    </row>
    <row r="4" spans="1:33" ht="13.5" thickBot="1">
      <c r="A4" s="479"/>
      <c r="B4" s="463"/>
      <c r="C4" s="474"/>
      <c r="D4" s="479"/>
      <c r="E4" s="463"/>
      <c r="F4" s="474"/>
      <c r="G4" s="479"/>
      <c r="H4" s="463"/>
      <c r="I4" s="474"/>
      <c r="J4" s="479"/>
      <c r="K4" s="463"/>
      <c r="L4" s="474"/>
      <c r="M4" s="479"/>
      <c r="N4" s="463"/>
      <c r="O4" s="474"/>
      <c r="P4" s="479"/>
      <c r="Q4" s="463"/>
      <c r="R4" s="474"/>
      <c r="S4" s="479"/>
      <c r="T4" s="463"/>
      <c r="U4" s="474"/>
      <c r="V4" s="479"/>
      <c r="W4" s="463"/>
      <c r="X4" s="474"/>
      <c r="Y4" s="479"/>
      <c r="Z4" s="463"/>
      <c r="AA4" s="474"/>
      <c r="AB4" s="51" t="s">
        <v>149</v>
      </c>
      <c r="AC4" s="51"/>
      <c r="AD4" s="51"/>
      <c r="AE4" s="51"/>
      <c r="AF4" s="44" t="s">
        <v>143</v>
      </c>
      <c r="AG4" s="45" t="s">
        <v>190</v>
      </c>
    </row>
    <row r="5" spans="1:34" ht="39" customHeight="1" thickBot="1">
      <c r="A5" s="480" t="s">
        <v>198</v>
      </c>
      <c r="B5" s="483" t="s">
        <v>193</v>
      </c>
      <c r="C5" s="458" t="s">
        <v>185</v>
      </c>
      <c r="D5" s="454" t="s">
        <v>150</v>
      </c>
      <c r="E5" s="472" t="s">
        <v>151</v>
      </c>
      <c r="F5" s="466" t="s">
        <v>185</v>
      </c>
      <c r="G5" s="454" t="s">
        <v>155</v>
      </c>
      <c r="H5" s="454" t="s">
        <v>156</v>
      </c>
      <c r="I5" s="458" t="s">
        <v>185</v>
      </c>
      <c r="J5" s="454" t="s">
        <v>157</v>
      </c>
      <c r="K5" s="456" t="s">
        <v>158</v>
      </c>
      <c r="L5" s="12" t="s">
        <v>185</v>
      </c>
      <c r="M5" s="13" t="s">
        <v>170</v>
      </c>
      <c r="N5" s="47"/>
      <c r="O5" s="13"/>
      <c r="P5" s="13"/>
      <c r="Q5" s="13"/>
      <c r="R5" s="13"/>
      <c r="S5" s="13"/>
      <c r="T5" s="13"/>
      <c r="U5" s="13"/>
      <c r="V5" s="7"/>
      <c r="W5" s="7"/>
      <c r="X5" s="7"/>
      <c r="Y5" s="7"/>
      <c r="Z5" s="7"/>
      <c r="AA5" s="7"/>
      <c r="AB5" s="460">
        <v>103</v>
      </c>
      <c r="AC5" s="462"/>
      <c r="AD5" s="42">
        <v>102</v>
      </c>
      <c r="AE5" s="510">
        <v>101</v>
      </c>
      <c r="AF5" s="504" t="s">
        <v>143</v>
      </c>
      <c r="AG5" s="505"/>
      <c r="AH5" s="55"/>
    </row>
    <row r="6" spans="1:34" ht="39" customHeight="1" thickBot="1">
      <c r="A6" s="481"/>
      <c r="B6" s="484"/>
      <c r="C6" s="459"/>
      <c r="D6" s="455"/>
      <c r="E6" s="473"/>
      <c r="F6" s="470"/>
      <c r="G6" s="455"/>
      <c r="H6" s="455"/>
      <c r="I6" s="459"/>
      <c r="J6" s="455"/>
      <c r="K6" s="457"/>
      <c r="L6" s="8" t="s">
        <v>186</v>
      </c>
      <c r="M6" s="36" t="s">
        <v>170</v>
      </c>
      <c r="N6" s="33"/>
      <c r="O6" s="13"/>
      <c r="P6" s="33"/>
      <c r="Q6" s="33"/>
      <c r="R6" s="13"/>
      <c r="S6" s="33"/>
      <c r="T6" s="33"/>
      <c r="U6" s="13"/>
      <c r="V6" s="10"/>
      <c r="W6" s="10"/>
      <c r="X6" s="13"/>
      <c r="Y6" s="10"/>
      <c r="Z6" s="10"/>
      <c r="AA6" s="13"/>
      <c r="AB6" s="460">
        <v>291</v>
      </c>
      <c r="AC6" s="461"/>
      <c r="AD6" s="462"/>
      <c r="AE6" s="511"/>
      <c r="AF6" s="506"/>
      <c r="AG6" s="507"/>
      <c r="AH6" s="55"/>
    </row>
    <row r="7" spans="1:34" ht="40.5" customHeight="1" thickBot="1">
      <c r="A7" s="481"/>
      <c r="B7" s="484"/>
      <c r="C7" s="459"/>
      <c r="D7" s="455"/>
      <c r="E7" s="473"/>
      <c r="F7" s="470"/>
      <c r="G7" s="455"/>
      <c r="H7" s="455"/>
      <c r="I7" s="458" t="s">
        <v>186</v>
      </c>
      <c r="J7" s="468" t="s">
        <v>162</v>
      </c>
      <c r="K7" s="456" t="s">
        <v>163</v>
      </c>
      <c r="L7" s="12" t="s">
        <v>185</v>
      </c>
      <c r="M7" s="13" t="s">
        <v>170</v>
      </c>
      <c r="N7" s="13"/>
      <c r="O7" s="13"/>
      <c r="P7" s="13"/>
      <c r="Q7" s="13"/>
      <c r="R7" s="13"/>
      <c r="S7" s="13"/>
      <c r="T7" s="13"/>
      <c r="U7" s="13"/>
      <c r="V7" s="13"/>
      <c r="W7" s="13"/>
      <c r="X7" s="13"/>
      <c r="Y7" s="13"/>
      <c r="Z7" s="13"/>
      <c r="AA7" s="13"/>
      <c r="AB7" s="460">
        <v>231</v>
      </c>
      <c r="AC7" s="461"/>
      <c r="AD7" s="462"/>
      <c r="AE7" s="511"/>
      <c r="AF7" s="506"/>
      <c r="AG7" s="507"/>
      <c r="AH7" s="55"/>
    </row>
    <row r="8" spans="1:34" ht="40.5" customHeight="1" thickBot="1">
      <c r="A8" s="481"/>
      <c r="B8" s="484"/>
      <c r="C8" s="459"/>
      <c r="D8" s="455"/>
      <c r="E8" s="473"/>
      <c r="F8" s="467"/>
      <c r="G8" s="455"/>
      <c r="H8" s="455"/>
      <c r="I8" s="459"/>
      <c r="J8" s="469"/>
      <c r="K8" s="457"/>
      <c r="L8" s="8" t="s">
        <v>186</v>
      </c>
      <c r="M8" s="36" t="s">
        <v>170</v>
      </c>
      <c r="N8" s="33"/>
      <c r="O8" s="13"/>
      <c r="P8" s="33"/>
      <c r="Q8" s="33"/>
      <c r="R8" s="13"/>
      <c r="S8" s="33"/>
      <c r="T8" s="33"/>
      <c r="U8" s="13"/>
      <c r="V8" s="33"/>
      <c r="W8" s="33"/>
      <c r="X8" s="13"/>
      <c r="Y8" s="10"/>
      <c r="Z8" s="10"/>
      <c r="AA8" s="13"/>
      <c r="AB8" s="460">
        <v>291</v>
      </c>
      <c r="AC8" s="461"/>
      <c r="AD8" s="462"/>
      <c r="AE8" s="511"/>
      <c r="AF8" s="506"/>
      <c r="AG8" s="507"/>
      <c r="AH8" s="55"/>
    </row>
    <row r="9" spans="1:34" ht="39" customHeight="1" thickBot="1">
      <c r="A9" s="481"/>
      <c r="B9" s="484"/>
      <c r="C9" s="459"/>
      <c r="D9" s="455"/>
      <c r="E9" s="473"/>
      <c r="F9" s="459" t="s">
        <v>186</v>
      </c>
      <c r="G9" s="468" t="s">
        <v>164</v>
      </c>
      <c r="H9" s="468" t="s">
        <v>191</v>
      </c>
      <c r="I9" s="466" t="s">
        <v>185</v>
      </c>
      <c r="J9" s="454" t="s">
        <v>160</v>
      </c>
      <c r="K9" s="456" t="s">
        <v>161</v>
      </c>
      <c r="L9" s="458" t="s">
        <v>185</v>
      </c>
      <c r="M9" s="454" t="s">
        <v>162</v>
      </c>
      <c r="N9" s="456" t="s">
        <v>163</v>
      </c>
      <c r="O9" s="12" t="s">
        <v>185</v>
      </c>
      <c r="P9" s="13" t="s">
        <v>170</v>
      </c>
      <c r="Q9" s="13"/>
      <c r="R9" s="13"/>
      <c r="S9" s="13"/>
      <c r="T9" s="13"/>
      <c r="U9" s="13"/>
      <c r="V9" s="13"/>
      <c r="W9" s="13"/>
      <c r="X9" s="13"/>
      <c r="Y9" s="13"/>
      <c r="Z9" s="13"/>
      <c r="AA9" s="13"/>
      <c r="AB9" s="460">
        <v>231</v>
      </c>
      <c r="AC9" s="461"/>
      <c r="AD9" s="462"/>
      <c r="AE9" s="511"/>
      <c r="AF9" s="506"/>
      <c r="AG9" s="507"/>
      <c r="AH9" s="55"/>
    </row>
    <row r="10" spans="1:34" ht="39" customHeight="1" thickBot="1">
      <c r="A10" s="481"/>
      <c r="B10" s="484"/>
      <c r="C10" s="459"/>
      <c r="D10" s="455"/>
      <c r="E10" s="473"/>
      <c r="F10" s="459"/>
      <c r="G10" s="471"/>
      <c r="H10" s="471"/>
      <c r="I10" s="470"/>
      <c r="J10" s="455"/>
      <c r="K10" s="457"/>
      <c r="L10" s="459"/>
      <c r="M10" s="455"/>
      <c r="N10" s="457"/>
      <c r="O10" s="8" t="s">
        <v>186</v>
      </c>
      <c r="P10" s="13" t="s">
        <v>170</v>
      </c>
      <c r="Q10" s="13"/>
      <c r="R10" s="13"/>
      <c r="S10" s="13"/>
      <c r="T10" s="13"/>
      <c r="U10" s="13"/>
      <c r="V10" s="13"/>
      <c r="W10" s="13"/>
      <c r="X10" s="13"/>
      <c r="Y10" s="13"/>
      <c r="Z10" s="11"/>
      <c r="AA10" s="13"/>
      <c r="AB10" s="460">
        <v>291</v>
      </c>
      <c r="AC10" s="461"/>
      <c r="AD10" s="462"/>
      <c r="AE10" s="511"/>
      <c r="AF10" s="506"/>
      <c r="AG10" s="507"/>
      <c r="AH10" s="55"/>
    </row>
    <row r="11" spans="1:34" ht="33.75" customHeight="1" thickBot="1">
      <c r="A11" s="481"/>
      <c r="B11" s="484"/>
      <c r="C11" s="459"/>
      <c r="D11" s="455"/>
      <c r="E11" s="473"/>
      <c r="F11" s="459"/>
      <c r="G11" s="471"/>
      <c r="H11" s="471"/>
      <c r="I11" s="470"/>
      <c r="J11" s="455"/>
      <c r="K11" s="457"/>
      <c r="L11" s="458" t="s">
        <v>186</v>
      </c>
      <c r="M11" s="454" t="s">
        <v>165</v>
      </c>
      <c r="N11" s="454" t="s">
        <v>167</v>
      </c>
      <c r="O11" s="458" t="s">
        <v>185</v>
      </c>
      <c r="P11" s="468" t="s">
        <v>166</v>
      </c>
      <c r="Q11" s="468" t="s">
        <v>168</v>
      </c>
      <c r="R11" s="466" t="s">
        <v>185</v>
      </c>
      <c r="S11" s="468" t="s">
        <v>192</v>
      </c>
      <c r="T11" s="468" t="s">
        <v>189</v>
      </c>
      <c r="U11" s="13" t="s">
        <v>185</v>
      </c>
      <c r="V11" s="38" t="s">
        <v>170</v>
      </c>
      <c r="W11" s="10"/>
      <c r="X11" s="13"/>
      <c r="Y11" s="10"/>
      <c r="Z11" s="10"/>
      <c r="AA11" s="13"/>
      <c r="AB11" s="460">
        <v>241</v>
      </c>
      <c r="AC11" s="461"/>
      <c r="AD11" s="462"/>
      <c r="AE11" s="511"/>
      <c r="AF11" s="506"/>
      <c r="AG11" s="507"/>
      <c r="AH11" s="55"/>
    </row>
    <row r="12" spans="1:34" ht="33.75" customHeight="1" thickBot="1">
      <c r="A12" s="481"/>
      <c r="B12" s="484"/>
      <c r="C12" s="459"/>
      <c r="D12" s="455"/>
      <c r="E12" s="473"/>
      <c r="F12" s="459"/>
      <c r="G12" s="471"/>
      <c r="H12" s="471"/>
      <c r="I12" s="470"/>
      <c r="J12" s="455"/>
      <c r="K12" s="457"/>
      <c r="L12" s="459"/>
      <c r="M12" s="455"/>
      <c r="N12" s="455"/>
      <c r="O12" s="459"/>
      <c r="P12" s="471"/>
      <c r="Q12" s="471"/>
      <c r="R12" s="467"/>
      <c r="S12" s="469"/>
      <c r="T12" s="469"/>
      <c r="U12" s="13" t="s">
        <v>186</v>
      </c>
      <c r="V12" s="38" t="s">
        <v>170</v>
      </c>
      <c r="W12" s="10"/>
      <c r="X12" s="13"/>
      <c r="Y12" s="10"/>
      <c r="Z12" s="10"/>
      <c r="AA12" s="13"/>
      <c r="AB12" s="460">
        <v>242</v>
      </c>
      <c r="AC12" s="461"/>
      <c r="AD12" s="462"/>
      <c r="AE12" s="511"/>
      <c r="AF12" s="506"/>
      <c r="AG12" s="507"/>
      <c r="AH12" s="55"/>
    </row>
    <row r="13" spans="1:34" ht="39" customHeight="1" thickBot="1">
      <c r="A13" s="481"/>
      <c r="B13" s="484"/>
      <c r="C13" s="459"/>
      <c r="D13" s="455"/>
      <c r="E13" s="473"/>
      <c r="F13" s="459"/>
      <c r="G13" s="471"/>
      <c r="H13" s="471"/>
      <c r="I13" s="470"/>
      <c r="J13" s="455"/>
      <c r="K13" s="457"/>
      <c r="L13" s="459"/>
      <c r="M13" s="455"/>
      <c r="N13" s="455"/>
      <c r="O13" s="459"/>
      <c r="P13" s="471"/>
      <c r="Q13" s="471"/>
      <c r="R13" s="466" t="s">
        <v>186</v>
      </c>
      <c r="S13" s="454" t="s">
        <v>171</v>
      </c>
      <c r="T13" s="456" t="s">
        <v>178</v>
      </c>
      <c r="U13" s="458" t="s">
        <v>185</v>
      </c>
      <c r="V13" s="454" t="s">
        <v>172</v>
      </c>
      <c r="W13" s="456" t="s">
        <v>173</v>
      </c>
      <c r="X13" s="458" t="s">
        <v>185</v>
      </c>
      <c r="Y13" s="454" t="s">
        <v>174</v>
      </c>
      <c r="Z13" s="456" t="s">
        <v>175</v>
      </c>
      <c r="AA13" s="13" t="s">
        <v>185</v>
      </c>
      <c r="AB13" s="460">
        <v>243</v>
      </c>
      <c r="AC13" s="461"/>
      <c r="AD13" s="462"/>
      <c r="AE13" s="511"/>
      <c r="AF13" s="506"/>
      <c r="AG13" s="507"/>
      <c r="AH13" s="55"/>
    </row>
    <row r="14" spans="1:34" ht="39" customHeight="1" thickBot="1">
      <c r="A14" s="481"/>
      <c r="B14" s="484"/>
      <c r="C14" s="459"/>
      <c r="D14" s="455"/>
      <c r="E14" s="473"/>
      <c r="F14" s="459"/>
      <c r="G14" s="471"/>
      <c r="H14" s="471"/>
      <c r="I14" s="470"/>
      <c r="J14" s="455"/>
      <c r="K14" s="457"/>
      <c r="L14" s="459"/>
      <c r="M14" s="455"/>
      <c r="N14" s="455"/>
      <c r="O14" s="459"/>
      <c r="P14" s="471"/>
      <c r="Q14" s="471"/>
      <c r="R14" s="470"/>
      <c r="S14" s="455"/>
      <c r="T14" s="457"/>
      <c r="U14" s="459"/>
      <c r="V14" s="455"/>
      <c r="W14" s="457"/>
      <c r="X14" s="459"/>
      <c r="Y14" s="455"/>
      <c r="Z14" s="457"/>
      <c r="AA14" s="8" t="s">
        <v>186</v>
      </c>
      <c r="AB14" s="460">
        <v>245</v>
      </c>
      <c r="AC14" s="461"/>
      <c r="AD14" s="462"/>
      <c r="AE14" s="511"/>
      <c r="AF14" s="506"/>
      <c r="AG14" s="507"/>
      <c r="AH14" s="55"/>
    </row>
    <row r="15" spans="1:34" ht="36.75" customHeight="1" thickBot="1">
      <c r="A15" s="481"/>
      <c r="B15" s="484"/>
      <c r="C15" s="459"/>
      <c r="D15" s="455"/>
      <c r="E15" s="473"/>
      <c r="F15" s="459"/>
      <c r="G15" s="471"/>
      <c r="H15" s="471"/>
      <c r="I15" s="470"/>
      <c r="J15" s="455"/>
      <c r="K15" s="457"/>
      <c r="L15" s="459"/>
      <c r="M15" s="455"/>
      <c r="N15" s="455"/>
      <c r="O15" s="459"/>
      <c r="P15" s="471"/>
      <c r="Q15" s="471"/>
      <c r="R15" s="470"/>
      <c r="S15" s="455"/>
      <c r="T15" s="457"/>
      <c r="U15" s="459"/>
      <c r="V15" s="455"/>
      <c r="W15" s="457"/>
      <c r="X15" s="458" t="s">
        <v>186</v>
      </c>
      <c r="Y15" s="454" t="s">
        <v>176</v>
      </c>
      <c r="Z15" s="456" t="s">
        <v>177</v>
      </c>
      <c r="AA15" s="12" t="s">
        <v>185</v>
      </c>
      <c r="AB15" s="460">
        <v>244</v>
      </c>
      <c r="AC15" s="461"/>
      <c r="AD15" s="462"/>
      <c r="AE15" s="511"/>
      <c r="AF15" s="506"/>
      <c r="AG15" s="507"/>
      <c r="AH15" s="55"/>
    </row>
    <row r="16" spans="1:34" ht="36.75" customHeight="1" thickBot="1">
      <c r="A16" s="481"/>
      <c r="B16" s="484"/>
      <c r="C16" s="459"/>
      <c r="D16" s="455"/>
      <c r="E16" s="473"/>
      <c r="F16" s="459"/>
      <c r="G16" s="471"/>
      <c r="H16" s="471"/>
      <c r="I16" s="470"/>
      <c r="J16" s="455"/>
      <c r="K16" s="457"/>
      <c r="L16" s="459"/>
      <c r="M16" s="455"/>
      <c r="N16" s="455"/>
      <c r="O16" s="459"/>
      <c r="P16" s="471"/>
      <c r="Q16" s="471"/>
      <c r="R16" s="470"/>
      <c r="S16" s="455"/>
      <c r="T16" s="457"/>
      <c r="U16" s="459"/>
      <c r="V16" s="455"/>
      <c r="W16" s="457"/>
      <c r="X16" s="459"/>
      <c r="Y16" s="455"/>
      <c r="Z16" s="457"/>
      <c r="AA16" s="8" t="s">
        <v>186</v>
      </c>
      <c r="AB16" s="460">
        <v>245</v>
      </c>
      <c r="AC16" s="461"/>
      <c r="AD16" s="462"/>
      <c r="AE16" s="511"/>
      <c r="AF16" s="506"/>
      <c r="AG16" s="507"/>
      <c r="AH16" s="55"/>
    </row>
    <row r="17" spans="1:34" ht="16.5" thickBot="1">
      <c r="A17" s="481"/>
      <c r="B17" s="484"/>
      <c r="C17" s="459"/>
      <c r="D17" s="455"/>
      <c r="E17" s="473"/>
      <c r="F17" s="459"/>
      <c r="G17" s="471"/>
      <c r="H17" s="471"/>
      <c r="I17" s="470"/>
      <c r="J17" s="455"/>
      <c r="K17" s="457"/>
      <c r="L17" s="459"/>
      <c r="M17" s="455"/>
      <c r="N17" s="455"/>
      <c r="O17" s="464"/>
      <c r="P17" s="469"/>
      <c r="Q17" s="469"/>
      <c r="R17" s="467"/>
      <c r="S17" s="455"/>
      <c r="T17" s="457"/>
      <c r="U17" s="12" t="s">
        <v>186</v>
      </c>
      <c r="V17" s="37"/>
      <c r="W17" s="10"/>
      <c r="X17" s="13"/>
      <c r="Y17" s="13"/>
      <c r="Z17" s="10"/>
      <c r="AA17" s="13"/>
      <c r="AB17" s="460">
        <v>291</v>
      </c>
      <c r="AC17" s="461"/>
      <c r="AD17" s="462"/>
      <c r="AE17" s="511"/>
      <c r="AF17" s="506"/>
      <c r="AG17" s="507"/>
      <c r="AH17" s="55"/>
    </row>
    <row r="18" spans="1:34" ht="42" customHeight="1" thickBot="1">
      <c r="A18" s="481"/>
      <c r="B18" s="484"/>
      <c r="C18" s="459"/>
      <c r="D18" s="455"/>
      <c r="E18" s="473"/>
      <c r="F18" s="459"/>
      <c r="G18" s="471"/>
      <c r="H18" s="471"/>
      <c r="I18" s="470"/>
      <c r="J18" s="455"/>
      <c r="K18" s="457"/>
      <c r="L18" s="459"/>
      <c r="M18" s="455"/>
      <c r="N18" s="455"/>
      <c r="O18" s="458" t="s">
        <v>186</v>
      </c>
      <c r="P18" s="454" t="s">
        <v>171</v>
      </c>
      <c r="Q18" s="456" t="s">
        <v>178</v>
      </c>
      <c r="R18" s="458" t="s">
        <v>185</v>
      </c>
      <c r="S18" s="454" t="s">
        <v>172</v>
      </c>
      <c r="T18" s="456" t="s">
        <v>173</v>
      </c>
      <c r="U18" s="458" t="s">
        <v>185</v>
      </c>
      <c r="V18" s="454" t="s">
        <v>174</v>
      </c>
      <c r="W18" s="456" t="s">
        <v>175</v>
      </c>
      <c r="X18" s="13" t="s">
        <v>185</v>
      </c>
      <c r="Y18" s="37" t="s">
        <v>170</v>
      </c>
      <c r="Z18" s="10"/>
      <c r="AA18" s="13"/>
      <c r="AB18" s="460">
        <v>243</v>
      </c>
      <c r="AC18" s="461"/>
      <c r="AD18" s="462"/>
      <c r="AE18" s="511"/>
      <c r="AF18" s="506"/>
      <c r="AG18" s="507"/>
      <c r="AH18" s="55"/>
    </row>
    <row r="19" spans="1:34" ht="42" customHeight="1" thickBot="1">
      <c r="A19" s="481"/>
      <c r="B19" s="484"/>
      <c r="C19" s="459"/>
      <c r="D19" s="455"/>
      <c r="E19" s="473"/>
      <c r="F19" s="459"/>
      <c r="G19" s="471"/>
      <c r="H19" s="471"/>
      <c r="I19" s="470"/>
      <c r="J19" s="455"/>
      <c r="K19" s="457"/>
      <c r="L19" s="459"/>
      <c r="M19" s="455"/>
      <c r="N19" s="455"/>
      <c r="O19" s="459"/>
      <c r="P19" s="455"/>
      <c r="Q19" s="457"/>
      <c r="R19" s="459"/>
      <c r="S19" s="455"/>
      <c r="T19" s="457"/>
      <c r="U19" s="459"/>
      <c r="V19" s="455"/>
      <c r="W19" s="457"/>
      <c r="X19" s="8" t="s">
        <v>186</v>
      </c>
      <c r="Y19" s="37" t="s">
        <v>170</v>
      </c>
      <c r="Z19" s="10"/>
      <c r="AA19" s="13"/>
      <c r="AB19" s="460">
        <v>245</v>
      </c>
      <c r="AC19" s="461"/>
      <c r="AD19" s="462"/>
      <c r="AE19" s="511"/>
      <c r="AF19" s="506"/>
      <c r="AG19" s="507"/>
      <c r="AH19" s="55"/>
    </row>
    <row r="20" spans="1:34" ht="39" customHeight="1" thickBot="1">
      <c r="A20" s="481"/>
      <c r="B20" s="484"/>
      <c r="C20" s="459"/>
      <c r="D20" s="455"/>
      <c r="E20" s="473"/>
      <c r="F20" s="459"/>
      <c r="G20" s="471"/>
      <c r="H20" s="471"/>
      <c r="I20" s="470"/>
      <c r="J20" s="455"/>
      <c r="K20" s="457"/>
      <c r="L20" s="459"/>
      <c r="M20" s="455"/>
      <c r="N20" s="455"/>
      <c r="O20" s="459"/>
      <c r="P20" s="455"/>
      <c r="Q20" s="457"/>
      <c r="R20" s="459"/>
      <c r="S20" s="455"/>
      <c r="T20" s="457"/>
      <c r="U20" s="458" t="s">
        <v>186</v>
      </c>
      <c r="V20" s="454" t="s">
        <v>176</v>
      </c>
      <c r="W20" s="456" t="s">
        <v>177</v>
      </c>
      <c r="X20" s="12" t="s">
        <v>185</v>
      </c>
      <c r="Y20" s="10" t="s">
        <v>170</v>
      </c>
      <c r="Z20" s="10"/>
      <c r="AA20" s="13"/>
      <c r="AB20" s="460">
        <v>244</v>
      </c>
      <c r="AC20" s="461"/>
      <c r="AD20" s="462"/>
      <c r="AE20" s="511"/>
      <c r="AF20" s="506"/>
      <c r="AG20" s="507"/>
      <c r="AH20" s="55"/>
    </row>
    <row r="21" spans="1:34" ht="39" customHeight="1" thickBot="1">
      <c r="A21" s="481"/>
      <c r="B21" s="484"/>
      <c r="C21" s="459"/>
      <c r="D21" s="455"/>
      <c r="E21" s="473"/>
      <c r="F21" s="459"/>
      <c r="G21" s="471"/>
      <c r="H21" s="471"/>
      <c r="I21" s="470"/>
      <c r="J21" s="455"/>
      <c r="K21" s="457"/>
      <c r="L21" s="459"/>
      <c r="M21" s="455"/>
      <c r="N21" s="455"/>
      <c r="O21" s="459"/>
      <c r="P21" s="455"/>
      <c r="Q21" s="457"/>
      <c r="R21" s="459"/>
      <c r="S21" s="455"/>
      <c r="T21" s="457"/>
      <c r="U21" s="459"/>
      <c r="V21" s="455"/>
      <c r="W21" s="457"/>
      <c r="X21" s="8" t="s">
        <v>186</v>
      </c>
      <c r="Y21" s="10" t="s">
        <v>170</v>
      </c>
      <c r="Z21" s="10"/>
      <c r="AA21" s="13"/>
      <c r="AB21" s="460">
        <v>245</v>
      </c>
      <c r="AC21" s="461"/>
      <c r="AD21" s="462"/>
      <c r="AE21" s="511"/>
      <c r="AF21" s="506"/>
      <c r="AG21" s="507"/>
      <c r="AH21" s="55"/>
    </row>
    <row r="22" spans="1:34" ht="16.5" thickBot="1">
      <c r="A22" s="481"/>
      <c r="B22" s="484"/>
      <c r="C22" s="459"/>
      <c r="D22" s="455"/>
      <c r="E22" s="473"/>
      <c r="F22" s="459"/>
      <c r="G22" s="471"/>
      <c r="H22" s="471"/>
      <c r="I22" s="467"/>
      <c r="J22" s="465"/>
      <c r="K22" s="463"/>
      <c r="L22" s="464"/>
      <c r="M22" s="465"/>
      <c r="N22" s="465"/>
      <c r="O22" s="464"/>
      <c r="P22" s="455"/>
      <c r="Q22" s="457"/>
      <c r="R22" s="12" t="s">
        <v>186</v>
      </c>
      <c r="S22" s="37" t="s">
        <v>170</v>
      </c>
      <c r="T22" s="10"/>
      <c r="U22" s="13"/>
      <c r="V22" s="13"/>
      <c r="W22" s="10"/>
      <c r="X22" s="13"/>
      <c r="Y22" s="13"/>
      <c r="Z22" s="10"/>
      <c r="AA22" s="13"/>
      <c r="AB22" s="460">
        <v>291</v>
      </c>
      <c r="AC22" s="461"/>
      <c r="AD22" s="462"/>
      <c r="AE22" s="511"/>
      <c r="AF22" s="506"/>
      <c r="AG22" s="507"/>
      <c r="AH22" s="55"/>
    </row>
    <row r="23" spans="1:34" ht="41.25" customHeight="1" thickBot="1">
      <c r="A23" s="481"/>
      <c r="B23" s="484"/>
      <c r="C23" s="459"/>
      <c r="D23" s="455"/>
      <c r="E23" s="473"/>
      <c r="F23" s="459"/>
      <c r="G23" s="471"/>
      <c r="H23" s="471"/>
      <c r="I23" s="466" t="s">
        <v>186</v>
      </c>
      <c r="J23" s="454" t="s">
        <v>165</v>
      </c>
      <c r="K23" s="456" t="s">
        <v>167</v>
      </c>
      <c r="L23" s="458" t="s">
        <v>185</v>
      </c>
      <c r="M23" s="454" t="s">
        <v>166</v>
      </c>
      <c r="N23" s="456" t="s">
        <v>168</v>
      </c>
      <c r="O23" s="458" t="s">
        <v>185</v>
      </c>
      <c r="P23" s="454" t="s">
        <v>169</v>
      </c>
      <c r="Q23" s="456" t="s">
        <v>189</v>
      </c>
      <c r="R23" s="12" t="s">
        <v>185</v>
      </c>
      <c r="S23" s="13" t="s">
        <v>170</v>
      </c>
      <c r="T23" s="13"/>
      <c r="U23" s="13"/>
      <c r="V23" s="13"/>
      <c r="W23" s="13"/>
      <c r="X23" s="13"/>
      <c r="Y23" s="13"/>
      <c r="Z23" s="13"/>
      <c r="AA23" s="13"/>
      <c r="AB23" s="460">
        <v>241</v>
      </c>
      <c r="AC23" s="461"/>
      <c r="AD23" s="462"/>
      <c r="AE23" s="511"/>
      <c r="AF23" s="506"/>
      <c r="AG23" s="507"/>
      <c r="AH23" s="55"/>
    </row>
    <row r="24" spans="1:34" ht="41.25" customHeight="1" thickBot="1">
      <c r="A24" s="481"/>
      <c r="B24" s="484"/>
      <c r="C24" s="459"/>
      <c r="D24" s="455"/>
      <c r="E24" s="473"/>
      <c r="F24" s="459"/>
      <c r="G24" s="471"/>
      <c r="H24" s="471"/>
      <c r="I24" s="470"/>
      <c r="J24" s="455"/>
      <c r="K24" s="457"/>
      <c r="L24" s="459"/>
      <c r="M24" s="455"/>
      <c r="N24" s="457"/>
      <c r="O24" s="464"/>
      <c r="P24" s="465"/>
      <c r="Q24" s="463"/>
      <c r="R24" s="12" t="s">
        <v>186</v>
      </c>
      <c r="S24" s="13" t="s">
        <v>170</v>
      </c>
      <c r="T24" s="13"/>
      <c r="U24" s="13"/>
      <c r="V24" s="13"/>
      <c r="W24" s="13"/>
      <c r="X24" s="13"/>
      <c r="Y24" s="13"/>
      <c r="Z24" s="13"/>
      <c r="AA24" s="13"/>
      <c r="AB24" s="460">
        <v>242</v>
      </c>
      <c r="AC24" s="461"/>
      <c r="AD24" s="462"/>
      <c r="AE24" s="511"/>
      <c r="AF24" s="506"/>
      <c r="AG24" s="507"/>
      <c r="AH24" s="55"/>
    </row>
    <row r="25" spans="1:34" ht="37.5" customHeight="1" thickBot="1">
      <c r="A25" s="481"/>
      <c r="B25" s="484"/>
      <c r="C25" s="459"/>
      <c r="D25" s="455"/>
      <c r="E25" s="473"/>
      <c r="F25" s="459"/>
      <c r="G25" s="471"/>
      <c r="H25" s="471"/>
      <c r="I25" s="470"/>
      <c r="J25" s="455"/>
      <c r="K25" s="457"/>
      <c r="L25" s="459"/>
      <c r="M25" s="455"/>
      <c r="N25" s="457"/>
      <c r="O25" s="458" t="s">
        <v>186</v>
      </c>
      <c r="P25" s="454" t="s">
        <v>171</v>
      </c>
      <c r="Q25" s="456" t="s">
        <v>178</v>
      </c>
      <c r="R25" s="458" t="s">
        <v>185</v>
      </c>
      <c r="S25" s="454" t="s">
        <v>172</v>
      </c>
      <c r="T25" s="456" t="s">
        <v>173</v>
      </c>
      <c r="U25" s="458" t="s">
        <v>185</v>
      </c>
      <c r="V25" s="454" t="s">
        <v>174</v>
      </c>
      <c r="W25" s="456" t="s">
        <v>175</v>
      </c>
      <c r="X25" s="13" t="s">
        <v>185</v>
      </c>
      <c r="Y25" s="37" t="s">
        <v>170</v>
      </c>
      <c r="Z25" s="10"/>
      <c r="AA25" s="13"/>
      <c r="AB25" s="460">
        <v>243</v>
      </c>
      <c r="AC25" s="461"/>
      <c r="AD25" s="462"/>
      <c r="AE25" s="511"/>
      <c r="AF25" s="506"/>
      <c r="AG25" s="507"/>
      <c r="AH25" s="55"/>
    </row>
    <row r="26" spans="1:34" ht="37.5" customHeight="1" thickBot="1">
      <c r="A26" s="481"/>
      <c r="B26" s="484"/>
      <c r="C26" s="459"/>
      <c r="D26" s="455"/>
      <c r="E26" s="473"/>
      <c r="F26" s="459"/>
      <c r="G26" s="471"/>
      <c r="H26" s="471"/>
      <c r="I26" s="470"/>
      <c r="J26" s="455"/>
      <c r="K26" s="457"/>
      <c r="L26" s="459"/>
      <c r="M26" s="455"/>
      <c r="N26" s="457"/>
      <c r="O26" s="459"/>
      <c r="P26" s="455"/>
      <c r="Q26" s="457"/>
      <c r="R26" s="459"/>
      <c r="S26" s="455"/>
      <c r="T26" s="457"/>
      <c r="U26" s="459"/>
      <c r="V26" s="455"/>
      <c r="W26" s="457"/>
      <c r="X26" s="8" t="s">
        <v>186</v>
      </c>
      <c r="Y26" s="37" t="s">
        <v>170</v>
      </c>
      <c r="Z26" s="10"/>
      <c r="AA26" s="13"/>
      <c r="AB26" s="460">
        <v>245</v>
      </c>
      <c r="AC26" s="461"/>
      <c r="AD26" s="462"/>
      <c r="AE26" s="511"/>
      <c r="AF26" s="506"/>
      <c r="AG26" s="507"/>
      <c r="AH26" s="55"/>
    </row>
    <row r="27" spans="1:34" ht="37.5" customHeight="1" thickBot="1">
      <c r="A27" s="481"/>
      <c r="B27" s="484"/>
      <c r="C27" s="459"/>
      <c r="D27" s="455"/>
      <c r="E27" s="473"/>
      <c r="F27" s="459"/>
      <c r="G27" s="471"/>
      <c r="H27" s="471"/>
      <c r="I27" s="470"/>
      <c r="J27" s="455"/>
      <c r="K27" s="457"/>
      <c r="L27" s="459"/>
      <c r="M27" s="455"/>
      <c r="N27" s="457"/>
      <c r="O27" s="459"/>
      <c r="P27" s="455"/>
      <c r="Q27" s="457"/>
      <c r="R27" s="459"/>
      <c r="S27" s="455"/>
      <c r="T27" s="457"/>
      <c r="U27" s="458" t="s">
        <v>186</v>
      </c>
      <c r="V27" s="454" t="s">
        <v>176</v>
      </c>
      <c r="W27" s="456" t="s">
        <v>177</v>
      </c>
      <c r="X27" s="12" t="s">
        <v>185</v>
      </c>
      <c r="Y27" s="10" t="s">
        <v>170</v>
      </c>
      <c r="Z27" s="10"/>
      <c r="AA27" s="13"/>
      <c r="AB27" s="460">
        <v>244</v>
      </c>
      <c r="AC27" s="461"/>
      <c r="AD27" s="462"/>
      <c r="AE27" s="511"/>
      <c r="AF27" s="506"/>
      <c r="AG27" s="507"/>
      <c r="AH27" s="55"/>
    </row>
    <row r="28" spans="1:34" ht="37.5" customHeight="1" thickBot="1">
      <c r="A28" s="481"/>
      <c r="B28" s="484"/>
      <c r="C28" s="459"/>
      <c r="D28" s="455"/>
      <c r="E28" s="473"/>
      <c r="F28" s="459"/>
      <c r="G28" s="471"/>
      <c r="H28" s="471"/>
      <c r="I28" s="470"/>
      <c r="J28" s="455"/>
      <c r="K28" s="457"/>
      <c r="L28" s="459"/>
      <c r="M28" s="455"/>
      <c r="N28" s="457"/>
      <c r="O28" s="459"/>
      <c r="P28" s="455"/>
      <c r="Q28" s="457"/>
      <c r="R28" s="459"/>
      <c r="S28" s="455"/>
      <c r="T28" s="457"/>
      <c r="U28" s="459"/>
      <c r="V28" s="455"/>
      <c r="W28" s="457"/>
      <c r="X28" s="8" t="s">
        <v>186</v>
      </c>
      <c r="Y28" s="10" t="s">
        <v>170</v>
      </c>
      <c r="Z28" s="10"/>
      <c r="AA28" s="13"/>
      <c r="AB28" s="460">
        <v>245</v>
      </c>
      <c r="AC28" s="461"/>
      <c r="AD28" s="462"/>
      <c r="AE28" s="511"/>
      <c r="AF28" s="506"/>
      <c r="AG28" s="507"/>
      <c r="AH28" s="55"/>
    </row>
    <row r="29" spans="1:34" ht="16.5" thickBot="1">
      <c r="A29" s="481"/>
      <c r="B29" s="484"/>
      <c r="C29" s="459"/>
      <c r="D29" s="455"/>
      <c r="E29" s="473"/>
      <c r="F29" s="459"/>
      <c r="G29" s="471"/>
      <c r="H29" s="471"/>
      <c r="I29" s="470"/>
      <c r="J29" s="455"/>
      <c r="K29" s="457"/>
      <c r="L29" s="464"/>
      <c r="M29" s="465"/>
      <c r="N29" s="463"/>
      <c r="O29" s="464"/>
      <c r="P29" s="455"/>
      <c r="Q29" s="457"/>
      <c r="R29" s="12" t="s">
        <v>186</v>
      </c>
      <c r="S29" s="37" t="s">
        <v>170</v>
      </c>
      <c r="T29" s="10"/>
      <c r="U29" s="13"/>
      <c r="V29" s="13"/>
      <c r="W29" s="10"/>
      <c r="X29" s="13"/>
      <c r="Y29" s="13"/>
      <c r="Z29" s="10"/>
      <c r="AA29" s="13"/>
      <c r="AB29" s="460">
        <v>291</v>
      </c>
      <c r="AC29" s="461"/>
      <c r="AD29" s="462"/>
      <c r="AE29" s="511"/>
      <c r="AF29" s="506"/>
      <c r="AG29" s="507"/>
      <c r="AH29" s="55"/>
    </row>
    <row r="30" spans="1:34" ht="33.75" customHeight="1" thickBot="1">
      <c r="A30" s="481"/>
      <c r="B30" s="484"/>
      <c r="C30" s="459"/>
      <c r="D30" s="455"/>
      <c r="E30" s="473"/>
      <c r="F30" s="459"/>
      <c r="G30" s="471"/>
      <c r="H30" s="471"/>
      <c r="I30" s="470"/>
      <c r="J30" s="455"/>
      <c r="K30" s="457"/>
      <c r="L30" s="458" t="s">
        <v>186</v>
      </c>
      <c r="M30" s="454" t="s">
        <v>171</v>
      </c>
      <c r="N30" s="456" t="s">
        <v>178</v>
      </c>
      <c r="O30" s="458" t="s">
        <v>185</v>
      </c>
      <c r="P30" s="454" t="s">
        <v>172</v>
      </c>
      <c r="Q30" s="456" t="s">
        <v>173</v>
      </c>
      <c r="R30" s="458" t="s">
        <v>185</v>
      </c>
      <c r="S30" s="454" t="s">
        <v>174</v>
      </c>
      <c r="T30" s="456" t="s">
        <v>175</v>
      </c>
      <c r="U30" s="13" t="s">
        <v>185</v>
      </c>
      <c r="V30" s="37" t="s">
        <v>170</v>
      </c>
      <c r="W30" s="10"/>
      <c r="X30" s="13"/>
      <c r="Y30" s="13"/>
      <c r="Z30" s="13"/>
      <c r="AA30" s="13"/>
      <c r="AB30" s="460">
        <v>243</v>
      </c>
      <c r="AC30" s="461"/>
      <c r="AD30" s="462"/>
      <c r="AE30" s="511"/>
      <c r="AF30" s="506"/>
      <c r="AG30" s="507"/>
      <c r="AH30" s="55"/>
    </row>
    <row r="31" spans="1:34" ht="33.75" customHeight="1" thickBot="1">
      <c r="A31" s="481"/>
      <c r="B31" s="484"/>
      <c r="C31" s="459"/>
      <c r="D31" s="455"/>
      <c r="E31" s="473"/>
      <c r="F31" s="459"/>
      <c r="G31" s="471"/>
      <c r="H31" s="471"/>
      <c r="I31" s="470"/>
      <c r="J31" s="455"/>
      <c r="K31" s="457"/>
      <c r="L31" s="459"/>
      <c r="M31" s="455"/>
      <c r="N31" s="457"/>
      <c r="O31" s="459"/>
      <c r="P31" s="455"/>
      <c r="Q31" s="457"/>
      <c r="R31" s="459"/>
      <c r="S31" s="455"/>
      <c r="T31" s="457"/>
      <c r="U31" s="8" t="s">
        <v>186</v>
      </c>
      <c r="V31" s="37" t="s">
        <v>170</v>
      </c>
      <c r="W31" s="10"/>
      <c r="X31" s="13"/>
      <c r="Y31" s="13"/>
      <c r="Z31" s="13"/>
      <c r="AA31" s="13"/>
      <c r="AB31" s="460">
        <v>245</v>
      </c>
      <c r="AC31" s="461"/>
      <c r="AD31" s="462"/>
      <c r="AE31" s="511"/>
      <c r="AF31" s="506"/>
      <c r="AG31" s="507"/>
      <c r="AH31" s="55"/>
    </row>
    <row r="32" spans="1:34" ht="26.25" customHeight="1" thickBot="1">
      <c r="A32" s="481"/>
      <c r="B32" s="484"/>
      <c r="C32" s="459"/>
      <c r="D32" s="455"/>
      <c r="E32" s="473"/>
      <c r="F32" s="459"/>
      <c r="G32" s="471"/>
      <c r="H32" s="471"/>
      <c r="I32" s="470"/>
      <c r="J32" s="455"/>
      <c r="K32" s="457"/>
      <c r="L32" s="459"/>
      <c r="M32" s="455"/>
      <c r="N32" s="457"/>
      <c r="O32" s="459"/>
      <c r="P32" s="455"/>
      <c r="Q32" s="457"/>
      <c r="R32" s="458" t="s">
        <v>186</v>
      </c>
      <c r="S32" s="454" t="s">
        <v>176</v>
      </c>
      <c r="T32" s="456" t="s">
        <v>177</v>
      </c>
      <c r="U32" s="12" t="s">
        <v>185</v>
      </c>
      <c r="V32" s="10" t="s">
        <v>170</v>
      </c>
      <c r="W32" s="10"/>
      <c r="X32" s="13"/>
      <c r="Y32" s="13"/>
      <c r="Z32" s="13"/>
      <c r="AA32" s="13"/>
      <c r="AB32" s="460">
        <v>244</v>
      </c>
      <c r="AC32" s="461"/>
      <c r="AD32" s="462"/>
      <c r="AE32" s="511"/>
      <c r="AF32" s="506"/>
      <c r="AG32" s="507"/>
      <c r="AH32" s="55"/>
    </row>
    <row r="33" spans="1:34" ht="26.25" customHeight="1" thickBot="1">
      <c r="A33" s="481"/>
      <c r="B33" s="484"/>
      <c r="C33" s="459"/>
      <c r="D33" s="455"/>
      <c r="E33" s="473"/>
      <c r="F33" s="459"/>
      <c r="G33" s="471"/>
      <c r="H33" s="471"/>
      <c r="I33" s="470"/>
      <c r="J33" s="455"/>
      <c r="K33" s="457"/>
      <c r="L33" s="459"/>
      <c r="M33" s="455"/>
      <c r="N33" s="457"/>
      <c r="O33" s="459"/>
      <c r="P33" s="455"/>
      <c r="Q33" s="457"/>
      <c r="R33" s="459"/>
      <c r="S33" s="455"/>
      <c r="T33" s="457"/>
      <c r="U33" s="8" t="s">
        <v>186</v>
      </c>
      <c r="V33" s="10" t="s">
        <v>170</v>
      </c>
      <c r="W33" s="10"/>
      <c r="X33" s="13"/>
      <c r="Y33" s="13"/>
      <c r="Z33" s="13"/>
      <c r="AA33" s="13"/>
      <c r="AB33" s="460">
        <v>245</v>
      </c>
      <c r="AC33" s="461"/>
      <c r="AD33" s="462"/>
      <c r="AE33" s="511"/>
      <c r="AF33" s="506"/>
      <c r="AG33" s="507"/>
      <c r="AH33" s="55"/>
    </row>
    <row r="34" spans="1:34" ht="16.5" thickBot="1">
      <c r="A34" s="481"/>
      <c r="B34" s="484"/>
      <c r="C34" s="464"/>
      <c r="D34" s="465"/>
      <c r="E34" s="474"/>
      <c r="F34" s="464"/>
      <c r="G34" s="469"/>
      <c r="H34" s="469"/>
      <c r="I34" s="467"/>
      <c r="J34" s="465"/>
      <c r="K34" s="463"/>
      <c r="L34" s="464"/>
      <c r="M34" s="465"/>
      <c r="N34" s="463"/>
      <c r="O34" s="12" t="s">
        <v>186</v>
      </c>
      <c r="P34" s="37" t="s">
        <v>170</v>
      </c>
      <c r="Q34" s="10"/>
      <c r="R34" s="13"/>
      <c r="S34" s="13"/>
      <c r="T34" s="10"/>
      <c r="U34" s="13"/>
      <c r="V34" s="13"/>
      <c r="W34" s="10"/>
      <c r="X34" s="13"/>
      <c r="Y34" s="13"/>
      <c r="Z34" s="13"/>
      <c r="AA34" s="13"/>
      <c r="AB34" s="460">
        <v>291</v>
      </c>
      <c r="AC34" s="461"/>
      <c r="AD34" s="462"/>
      <c r="AE34" s="511"/>
      <c r="AF34" s="506"/>
      <c r="AG34" s="507"/>
      <c r="AH34" s="55"/>
    </row>
    <row r="35" spans="1:34" ht="16.5" thickBot="1">
      <c r="A35" s="482"/>
      <c r="B35" s="485"/>
      <c r="C35" s="41" t="s">
        <v>186</v>
      </c>
      <c r="D35" s="40" t="s">
        <v>170</v>
      </c>
      <c r="E35" s="39"/>
      <c r="F35" s="17"/>
      <c r="G35" s="56"/>
      <c r="H35" s="43"/>
      <c r="I35" s="15"/>
      <c r="J35" s="43"/>
      <c r="K35" s="43"/>
      <c r="L35" s="9"/>
      <c r="M35" s="43"/>
      <c r="N35" s="43"/>
      <c r="O35" s="9"/>
      <c r="P35" s="43"/>
      <c r="Q35" s="43"/>
      <c r="R35" s="9"/>
      <c r="S35" s="43"/>
      <c r="T35" s="43"/>
      <c r="U35" s="9"/>
      <c r="V35" s="43"/>
      <c r="W35" s="43"/>
      <c r="X35" s="9"/>
      <c r="Y35" s="43"/>
      <c r="Z35" s="43"/>
      <c r="AA35" s="9"/>
      <c r="AB35" s="460" t="s">
        <v>143</v>
      </c>
      <c r="AC35" s="461"/>
      <c r="AD35" s="462"/>
      <c r="AE35" s="512"/>
      <c r="AF35" s="508"/>
      <c r="AG35" s="509"/>
      <c r="AH35" s="55"/>
    </row>
    <row r="37" ht="13.5" thickBot="1"/>
    <row r="38" spans="1:33" ht="12.75">
      <c r="A38" s="475" t="s">
        <v>152</v>
      </c>
      <c r="B38" s="476"/>
      <c r="C38" s="477"/>
      <c r="D38" s="475" t="s">
        <v>153</v>
      </c>
      <c r="E38" s="476"/>
      <c r="F38" s="477"/>
      <c r="G38" s="475" t="s">
        <v>154</v>
      </c>
      <c r="H38" s="476"/>
      <c r="I38" s="477"/>
      <c r="J38" s="475" t="s">
        <v>159</v>
      </c>
      <c r="K38" s="476"/>
      <c r="L38" s="477"/>
      <c r="M38" s="475" t="s">
        <v>180</v>
      </c>
      <c r="N38" s="476"/>
      <c r="O38" s="477"/>
      <c r="P38" s="475" t="s">
        <v>181</v>
      </c>
      <c r="Q38" s="476"/>
      <c r="R38" s="477"/>
      <c r="S38" s="475" t="s">
        <v>182</v>
      </c>
      <c r="T38" s="476"/>
      <c r="U38" s="477"/>
      <c r="V38" s="475" t="s">
        <v>183</v>
      </c>
      <c r="W38" s="476"/>
      <c r="X38" s="477"/>
      <c r="Y38" s="475" t="s">
        <v>184</v>
      </c>
      <c r="Z38" s="476"/>
      <c r="AA38" s="477"/>
      <c r="AB38" s="489" t="s">
        <v>145</v>
      </c>
      <c r="AC38" s="490"/>
      <c r="AD38" s="490"/>
      <c r="AE38" s="490"/>
      <c r="AF38" s="490"/>
      <c r="AG38" s="491"/>
    </row>
    <row r="39" spans="1:33" ht="12.75">
      <c r="A39" s="478"/>
      <c r="B39" s="457"/>
      <c r="C39" s="473"/>
      <c r="D39" s="478"/>
      <c r="E39" s="457"/>
      <c r="F39" s="473"/>
      <c r="G39" s="478"/>
      <c r="H39" s="457"/>
      <c r="I39" s="473"/>
      <c r="J39" s="478"/>
      <c r="K39" s="457"/>
      <c r="L39" s="473"/>
      <c r="M39" s="478"/>
      <c r="N39" s="457"/>
      <c r="O39" s="473"/>
      <c r="P39" s="478"/>
      <c r="Q39" s="457"/>
      <c r="R39" s="473"/>
      <c r="S39" s="478"/>
      <c r="T39" s="457"/>
      <c r="U39" s="473"/>
      <c r="V39" s="478"/>
      <c r="W39" s="457"/>
      <c r="X39" s="473"/>
      <c r="Y39" s="478"/>
      <c r="Z39" s="457"/>
      <c r="AA39" s="473"/>
      <c r="AB39" s="486" t="s">
        <v>187</v>
      </c>
      <c r="AC39" s="487"/>
      <c r="AD39" s="487"/>
      <c r="AE39" s="487"/>
      <c r="AF39" s="487"/>
      <c r="AG39" s="488"/>
    </row>
    <row r="40" spans="1:33" ht="12.75">
      <c r="A40" s="478"/>
      <c r="B40" s="457"/>
      <c r="C40" s="473"/>
      <c r="D40" s="478"/>
      <c r="E40" s="457"/>
      <c r="F40" s="473"/>
      <c r="G40" s="478"/>
      <c r="H40" s="457"/>
      <c r="I40" s="473"/>
      <c r="J40" s="478"/>
      <c r="K40" s="457"/>
      <c r="L40" s="473"/>
      <c r="M40" s="478"/>
      <c r="N40" s="457"/>
      <c r="O40" s="473"/>
      <c r="P40" s="478"/>
      <c r="Q40" s="457"/>
      <c r="R40" s="473"/>
      <c r="S40" s="478"/>
      <c r="T40" s="457"/>
      <c r="U40" s="473"/>
      <c r="V40" s="478"/>
      <c r="W40" s="457"/>
      <c r="X40" s="473"/>
      <c r="Y40" s="478"/>
      <c r="Z40" s="457"/>
      <c r="AA40" s="473"/>
      <c r="AB40" s="48" t="s">
        <v>188</v>
      </c>
      <c r="AC40" s="49" t="s">
        <v>146</v>
      </c>
      <c r="AD40" s="49" t="s">
        <v>147</v>
      </c>
      <c r="AE40" s="49" t="s">
        <v>148</v>
      </c>
      <c r="AF40" s="44">
        <v>-1</v>
      </c>
      <c r="AG40" s="50" t="s">
        <v>179</v>
      </c>
    </row>
    <row r="41" spans="1:33" ht="13.5" thickBot="1">
      <c r="A41" s="479"/>
      <c r="B41" s="463"/>
      <c r="C41" s="474"/>
      <c r="D41" s="479"/>
      <c r="E41" s="463"/>
      <c r="F41" s="474"/>
      <c r="G41" s="479"/>
      <c r="H41" s="463"/>
      <c r="I41" s="474"/>
      <c r="J41" s="479"/>
      <c r="K41" s="463"/>
      <c r="L41" s="474"/>
      <c r="M41" s="479"/>
      <c r="N41" s="463"/>
      <c r="O41" s="474"/>
      <c r="P41" s="479"/>
      <c r="Q41" s="463"/>
      <c r="R41" s="474"/>
      <c r="S41" s="479"/>
      <c r="T41" s="463"/>
      <c r="U41" s="474"/>
      <c r="V41" s="479"/>
      <c r="W41" s="463"/>
      <c r="X41" s="474"/>
      <c r="Y41" s="479"/>
      <c r="Z41" s="463"/>
      <c r="AA41" s="474"/>
      <c r="AB41" s="51" t="s">
        <v>149</v>
      </c>
      <c r="AC41" s="51"/>
      <c r="AD41" s="51"/>
      <c r="AE41" s="51"/>
      <c r="AF41" s="44" t="s">
        <v>143</v>
      </c>
      <c r="AG41" s="45" t="s">
        <v>190</v>
      </c>
    </row>
    <row r="42" spans="1:34" ht="39" customHeight="1" thickBot="1">
      <c r="A42" s="480" t="s">
        <v>194</v>
      </c>
      <c r="B42" s="483" t="s">
        <v>193</v>
      </c>
      <c r="C42" s="458" t="s">
        <v>185</v>
      </c>
      <c r="D42" s="454" t="s">
        <v>150</v>
      </c>
      <c r="E42" s="472" t="s">
        <v>151</v>
      </c>
      <c r="F42" s="466" t="s">
        <v>185</v>
      </c>
      <c r="G42" s="454" t="s">
        <v>155</v>
      </c>
      <c r="H42" s="454" t="s">
        <v>156</v>
      </c>
      <c r="I42" s="458" t="s">
        <v>185</v>
      </c>
      <c r="J42" s="454" t="s">
        <v>157</v>
      </c>
      <c r="K42" s="456" t="s">
        <v>158</v>
      </c>
      <c r="L42" s="12" t="s">
        <v>185</v>
      </c>
      <c r="M42" s="13" t="s">
        <v>170</v>
      </c>
      <c r="N42" s="47"/>
      <c r="O42" s="13"/>
      <c r="P42" s="13"/>
      <c r="Q42" s="13"/>
      <c r="R42" s="13"/>
      <c r="S42" s="13"/>
      <c r="T42" s="13"/>
      <c r="U42" s="13"/>
      <c r="V42" s="7"/>
      <c r="W42" s="7"/>
      <c r="X42" s="7"/>
      <c r="Y42" s="7"/>
      <c r="Z42" s="7"/>
      <c r="AA42" s="7"/>
      <c r="AB42" s="23">
        <v>238</v>
      </c>
      <c r="AC42" s="24">
        <v>129</v>
      </c>
      <c r="AD42" s="20">
        <v>1005</v>
      </c>
      <c r="AE42" s="27">
        <v>9234</v>
      </c>
      <c r="AF42" s="18">
        <v>207</v>
      </c>
      <c r="AG42" s="19">
        <v>4</v>
      </c>
      <c r="AH42" s="55">
        <f>SUM(AB42:AG42)</f>
        <v>10817</v>
      </c>
    </row>
    <row r="43" spans="1:34" ht="39" customHeight="1" thickBot="1">
      <c r="A43" s="481"/>
      <c r="B43" s="484"/>
      <c r="C43" s="459"/>
      <c r="D43" s="455"/>
      <c r="E43" s="473"/>
      <c r="F43" s="470"/>
      <c r="G43" s="455"/>
      <c r="H43" s="455"/>
      <c r="I43" s="459"/>
      <c r="J43" s="455"/>
      <c r="K43" s="457"/>
      <c r="L43" s="8" t="s">
        <v>186</v>
      </c>
      <c r="M43" s="36" t="s">
        <v>170</v>
      </c>
      <c r="N43" s="33"/>
      <c r="O43" s="13"/>
      <c r="P43" s="33"/>
      <c r="Q43" s="33"/>
      <c r="R43" s="13"/>
      <c r="S43" s="33"/>
      <c r="T43" s="33"/>
      <c r="U43" s="13"/>
      <c r="V43" s="10"/>
      <c r="W43" s="10"/>
      <c r="X43" s="13"/>
      <c r="Y43" s="10"/>
      <c r="Z43" s="10"/>
      <c r="AA43" s="13"/>
      <c r="AB43" s="23">
        <v>215</v>
      </c>
      <c r="AC43" s="32">
        <v>13</v>
      </c>
      <c r="AD43" s="24">
        <v>22</v>
      </c>
      <c r="AE43" s="28">
        <v>13</v>
      </c>
      <c r="AF43" s="25">
        <v>0</v>
      </c>
      <c r="AG43" s="26">
        <v>0</v>
      </c>
      <c r="AH43" s="55">
        <f aca="true" t="shared" si="0" ref="AH43:AH73">SUM(AB43:AG43)</f>
        <v>263</v>
      </c>
    </row>
    <row r="44" spans="1:34" ht="40.5" customHeight="1" thickBot="1">
      <c r="A44" s="481"/>
      <c r="B44" s="484"/>
      <c r="C44" s="459"/>
      <c r="D44" s="455"/>
      <c r="E44" s="473"/>
      <c r="F44" s="470"/>
      <c r="G44" s="455"/>
      <c r="H44" s="455"/>
      <c r="I44" s="458" t="s">
        <v>186</v>
      </c>
      <c r="J44" s="468" t="s">
        <v>162</v>
      </c>
      <c r="K44" s="456" t="s">
        <v>163</v>
      </c>
      <c r="L44" s="12" t="s">
        <v>185</v>
      </c>
      <c r="M44" s="13" t="s">
        <v>170</v>
      </c>
      <c r="N44" s="13"/>
      <c r="O44" s="13"/>
      <c r="P44" s="13"/>
      <c r="Q44" s="13"/>
      <c r="R44" s="13"/>
      <c r="S44" s="13"/>
      <c r="T44" s="13"/>
      <c r="U44" s="13"/>
      <c r="V44" s="13"/>
      <c r="W44" s="13"/>
      <c r="X44" s="13"/>
      <c r="Y44" s="13"/>
      <c r="Z44" s="13"/>
      <c r="AA44" s="13"/>
      <c r="AB44" s="23">
        <v>215</v>
      </c>
      <c r="AC44" s="32">
        <v>53</v>
      </c>
      <c r="AD44" s="24">
        <v>19</v>
      </c>
      <c r="AE44" s="28">
        <v>4</v>
      </c>
      <c r="AF44" s="25">
        <v>5</v>
      </c>
      <c r="AG44" s="26">
        <v>0</v>
      </c>
      <c r="AH44" s="55">
        <f t="shared" si="0"/>
        <v>296</v>
      </c>
    </row>
    <row r="45" spans="1:34" ht="40.5" customHeight="1" thickBot="1">
      <c r="A45" s="481"/>
      <c r="B45" s="484"/>
      <c r="C45" s="459"/>
      <c r="D45" s="455"/>
      <c r="E45" s="473"/>
      <c r="F45" s="467"/>
      <c r="G45" s="455"/>
      <c r="H45" s="455"/>
      <c r="I45" s="459"/>
      <c r="J45" s="469"/>
      <c r="K45" s="457"/>
      <c r="L45" s="8" t="s">
        <v>186</v>
      </c>
      <c r="M45" s="36" t="s">
        <v>170</v>
      </c>
      <c r="N45" s="33"/>
      <c r="O45" s="13"/>
      <c r="P45" s="33"/>
      <c r="Q45" s="33"/>
      <c r="R45" s="13"/>
      <c r="S45" s="33"/>
      <c r="T45" s="33"/>
      <c r="U45" s="13"/>
      <c r="V45" s="33"/>
      <c r="W45" s="33"/>
      <c r="X45" s="13"/>
      <c r="Y45" s="10"/>
      <c r="Z45" s="10"/>
      <c r="AA45" s="13"/>
      <c r="AB45" s="23">
        <v>14</v>
      </c>
      <c r="AC45" s="32">
        <v>3</v>
      </c>
      <c r="AD45" s="24">
        <v>0</v>
      </c>
      <c r="AE45" s="28">
        <v>0</v>
      </c>
      <c r="AF45" s="25">
        <v>0</v>
      </c>
      <c r="AG45" s="26">
        <v>0</v>
      </c>
      <c r="AH45" s="55">
        <f t="shared" si="0"/>
        <v>17</v>
      </c>
    </row>
    <row r="46" spans="1:34" ht="39" customHeight="1" thickBot="1">
      <c r="A46" s="481"/>
      <c r="B46" s="484"/>
      <c r="C46" s="459"/>
      <c r="D46" s="455"/>
      <c r="E46" s="473"/>
      <c r="F46" s="459" t="s">
        <v>186</v>
      </c>
      <c r="G46" s="468" t="s">
        <v>164</v>
      </c>
      <c r="H46" s="468" t="s">
        <v>191</v>
      </c>
      <c r="I46" s="466" t="s">
        <v>185</v>
      </c>
      <c r="J46" s="454" t="s">
        <v>160</v>
      </c>
      <c r="K46" s="456" t="s">
        <v>161</v>
      </c>
      <c r="L46" s="458" t="s">
        <v>185</v>
      </c>
      <c r="M46" s="454" t="s">
        <v>162</v>
      </c>
      <c r="N46" s="456" t="s">
        <v>163</v>
      </c>
      <c r="O46" s="12" t="s">
        <v>185</v>
      </c>
      <c r="P46" s="13" t="s">
        <v>170</v>
      </c>
      <c r="Q46" s="13"/>
      <c r="R46" s="13"/>
      <c r="S46" s="13"/>
      <c r="T46" s="13"/>
      <c r="U46" s="13"/>
      <c r="V46" s="13"/>
      <c r="W46" s="13"/>
      <c r="X46" s="13"/>
      <c r="Y46" s="13"/>
      <c r="Z46" s="13"/>
      <c r="AA46" s="13"/>
      <c r="AB46" s="23">
        <v>686</v>
      </c>
      <c r="AC46" s="32">
        <v>62</v>
      </c>
      <c r="AD46" s="24">
        <v>8</v>
      </c>
      <c r="AE46" s="28">
        <v>27</v>
      </c>
      <c r="AF46" s="25">
        <v>8</v>
      </c>
      <c r="AG46" s="26">
        <v>0</v>
      </c>
      <c r="AH46" s="55">
        <f t="shared" si="0"/>
        <v>791</v>
      </c>
    </row>
    <row r="47" spans="1:34" ht="39" customHeight="1" thickBot="1">
      <c r="A47" s="481"/>
      <c r="B47" s="484"/>
      <c r="C47" s="459"/>
      <c r="D47" s="455"/>
      <c r="E47" s="473"/>
      <c r="F47" s="459"/>
      <c r="G47" s="471"/>
      <c r="H47" s="471"/>
      <c r="I47" s="470"/>
      <c r="J47" s="455"/>
      <c r="K47" s="457"/>
      <c r="L47" s="459"/>
      <c r="M47" s="455"/>
      <c r="N47" s="457"/>
      <c r="O47" s="8" t="s">
        <v>186</v>
      </c>
      <c r="P47" s="13" t="s">
        <v>170</v>
      </c>
      <c r="Q47" s="13"/>
      <c r="R47" s="13"/>
      <c r="S47" s="13"/>
      <c r="T47" s="13"/>
      <c r="U47" s="13"/>
      <c r="V47" s="13"/>
      <c r="W47" s="13"/>
      <c r="X47" s="13"/>
      <c r="Y47" s="13"/>
      <c r="Z47" s="11"/>
      <c r="AA47" s="13"/>
      <c r="AB47" s="23">
        <v>39</v>
      </c>
      <c r="AC47" s="32">
        <v>2</v>
      </c>
      <c r="AD47" s="24">
        <v>0</v>
      </c>
      <c r="AE47" s="28">
        <v>0</v>
      </c>
      <c r="AF47" s="25">
        <v>0</v>
      </c>
      <c r="AG47" s="26">
        <v>0</v>
      </c>
      <c r="AH47" s="55">
        <f t="shared" si="0"/>
        <v>41</v>
      </c>
    </row>
    <row r="48" spans="1:34" ht="33.75" customHeight="1" thickBot="1">
      <c r="A48" s="481"/>
      <c r="B48" s="484"/>
      <c r="C48" s="459"/>
      <c r="D48" s="455"/>
      <c r="E48" s="473"/>
      <c r="F48" s="459"/>
      <c r="G48" s="471"/>
      <c r="H48" s="471"/>
      <c r="I48" s="470"/>
      <c r="J48" s="455"/>
      <c r="K48" s="457"/>
      <c r="L48" s="458" t="s">
        <v>186</v>
      </c>
      <c r="M48" s="454" t="s">
        <v>165</v>
      </c>
      <c r="N48" s="454" t="s">
        <v>167</v>
      </c>
      <c r="O48" s="458" t="s">
        <v>185</v>
      </c>
      <c r="P48" s="468" t="s">
        <v>166</v>
      </c>
      <c r="Q48" s="468" t="s">
        <v>168</v>
      </c>
      <c r="R48" s="466" t="s">
        <v>185</v>
      </c>
      <c r="S48" s="468" t="s">
        <v>192</v>
      </c>
      <c r="T48" s="468" t="s">
        <v>189</v>
      </c>
      <c r="U48" s="13" t="s">
        <v>185</v>
      </c>
      <c r="V48" s="38" t="s">
        <v>170</v>
      </c>
      <c r="W48" s="10"/>
      <c r="X48" s="13"/>
      <c r="Y48" s="10"/>
      <c r="Z48" s="10"/>
      <c r="AA48" s="13"/>
      <c r="AB48" s="23">
        <v>1037</v>
      </c>
      <c r="AC48" s="32">
        <v>45</v>
      </c>
      <c r="AD48" s="32">
        <v>15</v>
      </c>
      <c r="AE48" s="28">
        <v>7</v>
      </c>
      <c r="AF48" s="25">
        <v>5</v>
      </c>
      <c r="AG48" s="26">
        <v>0</v>
      </c>
      <c r="AH48" s="55">
        <f t="shared" si="0"/>
        <v>1109</v>
      </c>
    </row>
    <row r="49" spans="1:34" ht="33.75" customHeight="1" thickBot="1">
      <c r="A49" s="481"/>
      <c r="B49" s="484"/>
      <c r="C49" s="459"/>
      <c r="D49" s="455"/>
      <c r="E49" s="473"/>
      <c r="F49" s="459"/>
      <c r="G49" s="471"/>
      <c r="H49" s="471"/>
      <c r="I49" s="470"/>
      <c r="J49" s="455"/>
      <c r="K49" s="457"/>
      <c r="L49" s="459"/>
      <c r="M49" s="455"/>
      <c r="N49" s="455"/>
      <c r="O49" s="459"/>
      <c r="P49" s="471"/>
      <c r="Q49" s="471"/>
      <c r="R49" s="467"/>
      <c r="S49" s="469"/>
      <c r="T49" s="469"/>
      <c r="U49" s="13" t="s">
        <v>186</v>
      </c>
      <c r="V49" s="38" t="s">
        <v>170</v>
      </c>
      <c r="W49" s="10"/>
      <c r="X49" s="13"/>
      <c r="Y49" s="10"/>
      <c r="Z49" s="10"/>
      <c r="AA49" s="13"/>
      <c r="AB49" s="23">
        <v>100</v>
      </c>
      <c r="AC49" s="32">
        <v>3</v>
      </c>
      <c r="AD49" s="24">
        <v>1</v>
      </c>
      <c r="AE49" s="28">
        <v>0</v>
      </c>
      <c r="AF49" s="25">
        <v>0</v>
      </c>
      <c r="AG49" s="26">
        <v>0</v>
      </c>
      <c r="AH49" s="55">
        <f t="shared" si="0"/>
        <v>104</v>
      </c>
    </row>
    <row r="50" spans="1:34" ht="39" customHeight="1" thickBot="1">
      <c r="A50" s="481"/>
      <c r="B50" s="484"/>
      <c r="C50" s="459"/>
      <c r="D50" s="455"/>
      <c r="E50" s="473"/>
      <c r="F50" s="459"/>
      <c r="G50" s="471"/>
      <c r="H50" s="471"/>
      <c r="I50" s="470"/>
      <c r="J50" s="455"/>
      <c r="K50" s="457"/>
      <c r="L50" s="459"/>
      <c r="M50" s="455"/>
      <c r="N50" s="455"/>
      <c r="O50" s="459"/>
      <c r="P50" s="471"/>
      <c r="Q50" s="471"/>
      <c r="R50" s="466" t="s">
        <v>186</v>
      </c>
      <c r="S50" s="454" t="s">
        <v>171</v>
      </c>
      <c r="T50" s="456" t="s">
        <v>178</v>
      </c>
      <c r="U50" s="458" t="s">
        <v>185</v>
      </c>
      <c r="V50" s="454" t="s">
        <v>172</v>
      </c>
      <c r="W50" s="456" t="s">
        <v>173</v>
      </c>
      <c r="X50" s="458" t="s">
        <v>185</v>
      </c>
      <c r="Y50" s="454" t="s">
        <v>174</v>
      </c>
      <c r="Z50" s="456" t="s">
        <v>175</v>
      </c>
      <c r="AA50" s="13" t="s">
        <v>185</v>
      </c>
      <c r="AB50" s="23">
        <v>14</v>
      </c>
      <c r="AC50" s="32">
        <v>0</v>
      </c>
      <c r="AD50" s="24">
        <v>1</v>
      </c>
      <c r="AE50" s="28">
        <v>0</v>
      </c>
      <c r="AF50" s="25">
        <v>0</v>
      </c>
      <c r="AG50" s="26">
        <v>0</v>
      </c>
      <c r="AH50" s="55">
        <f t="shared" si="0"/>
        <v>15</v>
      </c>
    </row>
    <row r="51" spans="1:34" ht="39" customHeight="1" thickBot="1">
      <c r="A51" s="481"/>
      <c r="B51" s="484"/>
      <c r="C51" s="459"/>
      <c r="D51" s="455"/>
      <c r="E51" s="473"/>
      <c r="F51" s="459"/>
      <c r="G51" s="471"/>
      <c r="H51" s="471"/>
      <c r="I51" s="470"/>
      <c r="J51" s="455"/>
      <c r="K51" s="457"/>
      <c r="L51" s="459"/>
      <c r="M51" s="455"/>
      <c r="N51" s="455"/>
      <c r="O51" s="459"/>
      <c r="P51" s="471"/>
      <c r="Q51" s="471"/>
      <c r="R51" s="470"/>
      <c r="S51" s="455"/>
      <c r="T51" s="457"/>
      <c r="U51" s="459"/>
      <c r="V51" s="455"/>
      <c r="W51" s="457"/>
      <c r="X51" s="459"/>
      <c r="Y51" s="455"/>
      <c r="Z51" s="457"/>
      <c r="AA51" s="8" t="s">
        <v>186</v>
      </c>
      <c r="AB51" s="23">
        <v>106</v>
      </c>
      <c r="AC51" s="32">
        <v>0</v>
      </c>
      <c r="AD51" s="24">
        <v>0</v>
      </c>
      <c r="AE51" s="28">
        <v>3</v>
      </c>
      <c r="AF51" s="25">
        <v>0</v>
      </c>
      <c r="AG51" s="26">
        <v>0</v>
      </c>
      <c r="AH51" s="55">
        <f t="shared" si="0"/>
        <v>109</v>
      </c>
    </row>
    <row r="52" spans="1:34" ht="36.75" customHeight="1" thickBot="1">
      <c r="A52" s="481"/>
      <c r="B52" s="484"/>
      <c r="C52" s="459"/>
      <c r="D52" s="455"/>
      <c r="E52" s="473"/>
      <c r="F52" s="459"/>
      <c r="G52" s="471"/>
      <c r="H52" s="471"/>
      <c r="I52" s="470"/>
      <c r="J52" s="455"/>
      <c r="K52" s="457"/>
      <c r="L52" s="459"/>
      <c r="M52" s="455"/>
      <c r="N52" s="455"/>
      <c r="O52" s="459"/>
      <c r="P52" s="471"/>
      <c r="Q52" s="471"/>
      <c r="R52" s="470"/>
      <c r="S52" s="455"/>
      <c r="T52" s="457"/>
      <c r="U52" s="459"/>
      <c r="V52" s="455"/>
      <c r="W52" s="457"/>
      <c r="X52" s="458" t="s">
        <v>186</v>
      </c>
      <c r="Y52" s="454" t="s">
        <v>176</v>
      </c>
      <c r="Z52" s="456" t="s">
        <v>177</v>
      </c>
      <c r="AA52" s="12" t="s">
        <v>185</v>
      </c>
      <c r="AB52" s="23">
        <v>6</v>
      </c>
      <c r="AC52" s="32">
        <v>0</v>
      </c>
      <c r="AD52" s="24">
        <v>0</v>
      </c>
      <c r="AE52" s="28">
        <v>1</v>
      </c>
      <c r="AF52" s="25">
        <v>0</v>
      </c>
      <c r="AG52" s="26">
        <v>0</v>
      </c>
      <c r="AH52" s="55">
        <f t="shared" si="0"/>
        <v>7</v>
      </c>
    </row>
    <row r="53" spans="1:34" ht="36.75" customHeight="1" thickBot="1">
      <c r="A53" s="481"/>
      <c r="B53" s="484"/>
      <c r="C53" s="459"/>
      <c r="D53" s="455"/>
      <c r="E53" s="473"/>
      <c r="F53" s="459"/>
      <c r="G53" s="471"/>
      <c r="H53" s="471"/>
      <c r="I53" s="470"/>
      <c r="J53" s="455"/>
      <c r="K53" s="457"/>
      <c r="L53" s="459"/>
      <c r="M53" s="455"/>
      <c r="N53" s="455"/>
      <c r="O53" s="459"/>
      <c r="P53" s="471"/>
      <c r="Q53" s="471"/>
      <c r="R53" s="470"/>
      <c r="S53" s="455"/>
      <c r="T53" s="457"/>
      <c r="U53" s="459"/>
      <c r="V53" s="455"/>
      <c r="W53" s="457"/>
      <c r="X53" s="459"/>
      <c r="Y53" s="455"/>
      <c r="Z53" s="457"/>
      <c r="AA53" s="8" t="s">
        <v>186</v>
      </c>
      <c r="AB53" s="23">
        <v>32</v>
      </c>
      <c r="AC53" s="32">
        <v>0</v>
      </c>
      <c r="AD53" s="24">
        <v>0</v>
      </c>
      <c r="AE53" s="28">
        <v>0</v>
      </c>
      <c r="AF53" s="25">
        <v>0</v>
      </c>
      <c r="AG53" s="26">
        <v>0</v>
      </c>
      <c r="AH53" s="55">
        <f t="shared" si="0"/>
        <v>32</v>
      </c>
    </row>
    <row r="54" spans="1:34" ht="13.5" thickBot="1">
      <c r="A54" s="481"/>
      <c r="B54" s="484"/>
      <c r="C54" s="459"/>
      <c r="D54" s="455"/>
      <c r="E54" s="473"/>
      <c r="F54" s="459"/>
      <c r="G54" s="471"/>
      <c r="H54" s="471"/>
      <c r="I54" s="470"/>
      <c r="J54" s="455"/>
      <c r="K54" s="457"/>
      <c r="L54" s="459"/>
      <c r="M54" s="455"/>
      <c r="N54" s="455"/>
      <c r="O54" s="464"/>
      <c r="P54" s="469"/>
      <c r="Q54" s="469"/>
      <c r="R54" s="467"/>
      <c r="S54" s="455"/>
      <c r="T54" s="457"/>
      <c r="U54" s="12" t="s">
        <v>186</v>
      </c>
      <c r="V54" s="37"/>
      <c r="W54" s="10"/>
      <c r="X54" s="13"/>
      <c r="Y54" s="13"/>
      <c r="Z54" s="10"/>
      <c r="AA54" s="13"/>
      <c r="AB54" s="23">
        <v>129</v>
      </c>
      <c r="AC54" s="32">
        <v>2</v>
      </c>
      <c r="AD54" s="24">
        <v>0</v>
      </c>
      <c r="AE54" s="28">
        <v>0</v>
      </c>
      <c r="AF54" s="25">
        <v>0</v>
      </c>
      <c r="AG54" s="26">
        <v>0</v>
      </c>
      <c r="AH54" s="55">
        <f t="shared" si="0"/>
        <v>131</v>
      </c>
    </row>
    <row r="55" spans="1:34" ht="42" customHeight="1" thickBot="1">
      <c r="A55" s="481"/>
      <c r="B55" s="484"/>
      <c r="C55" s="459"/>
      <c r="D55" s="455"/>
      <c r="E55" s="473"/>
      <c r="F55" s="459"/>
      <c r="G55" s="471"/>
      <c r="H55" s="471"/>
      <c r="I55" s="470"/>
      <c r="J55" s="455"/>
      <c r="K55" s="457"/>
      <c r="L55" s="459"/>
      <c r="M55" s="455"/>
      <c r="N55" s="455"/>
      <c r="O55" s="458" t="s">
        <v>186</v>
      </c>
      <c r="P55" s="454" t="s">
        <v>171</v>
      </c>
      <c r="Q55" s="456" t="s">
        <v>178</v>
      </c>
      <c r="R55" s="458" t="s">
        <v>185</v>
      </c>
      <c r="S55" s="454" t="s">
        <v>172</v>
      </c>
      <c r="T55" s="456" t="s">
        <v>173</v>
      </c>
      <c r="U55" s="458" t="s">
        <v>185</v>
      </c>
      <c r="V55" s="454" t="s">
        <v>174</v>
      </c>
      <c r="W55" s="456" t="s">
        <v>175</v>
      </c>
      <c r="X55" s="13" t="s">
        <v>185</v>
      </c>
      <c r="Y55" s="37" t="s">
        <v>170</v>
      </c>
      <c r="Z55" s="10"/>
      <c r="AA55" s="13"/>
      <c r="AB55" s="23">
        <v>3896</v>
      </c>
      <c r="AC55" s="32">
        <v>38</v>
      </c>
      <c r="AD55" s="24">
        <v>18</v>
      </c>
      <c r="AE55" s="28">
        <v>22</v>
      </c>
      <c r="AF55" s="25">
        <v>8</v>
      </c>
      <c r="AG55" s="26">
        <v>0</v>
      </c>
      <c r="AH55" s="55">
        <f t="shared" si="0"/>
        <v>3982</v>
      </c>
    </row>
    <row r="56" spans="1:34" ht="42" customHeight="1" thickBot="1">
      <c r="A56" s="481"/>
      <c r="B56" s="484"/>
      <c r="C56" s="459"/>
      <c r="D56" s="455"/>
      <c r="E56" s="473"/>
      <c r="F56" s="459"/>
      <c r="G56" s="471"/>
      <c r="H56" s="471"/>
      <c r="I56" s="470"/>
      <c r="J56" s="455"/>
      <c r="K56" s="457"/>
      <c r="L56" s="459"/>
      <c r="M56" s="455"/>
      <c r="N56" s="455"/>
      <c r="O56" s="459"/>
      <c r="P56" s="455"/>
      <c r="Q56" s="457"/>
      <c r="R56" s="459"/>
      <c r="S56" s="455"/>
      <c r="T56" s="457"/>
      <c r="U56" s="459"/>
      <c r="V56" s="455"/>
      <c r="W56" s="457"/>
      <c r="X56" s="8" t="s">
        <v>186</v>
      </c>
      <c r="Y56" s="37" t="s">
        <v>170</v>
      </c>
      <c r="Z56" s="10"/>
      <c r="AA56" s="13"/>
      <c r="AB56" s="23">
        <v>444</v>
      </c>
      <c r="AC56" s="32">
        <v>4</v>
      </c>
      <c r="AD56" s="24">
        <v>1</v>
      </c>
      <c r="AE56" s="28">
        <v>2</v>
      </c>
      <c r="AF56" s="25">
        <v>0</v>
      </c>
      <c r="AG56" s="26">
        <v>0</v>
      </c>
      <c r="AH56" s="55">
        <f t="shared" si="0"/>
        <v>451</v>
      </c>
    </row>
    <row r="57" spans="1:34" ht="39" customHeight="1" thickBot="1">
      <c r="A57" s="481"/>
      <c r="B57" s="484"/>
      <c r="C57" s="459"/>
      <c r="D57" s="455"/>
      <c r="E57" s="473"/>
      <c r="F57" s="459"/>
      <c r="G57" s="471"/>
      <c r="H57" s="471"/>
      <c r="I57" s="470"/>
      <c r="J57" s="455"/>
      <c r="K57" s="457"/>
      <c r="L57" s="459"/>
      <c r="M57" s="455"/>
      <c r="N57" s="455"/>
      <c r="O57" s="459"/>
      <c r="P57" s="455"/>
      <c r="Q57" s="457"/>
      <c r="R57" s="459"/>
      <c r="S57" s="455"/>
      <c r="T57" s="457"/>
      <c r="U57" s="458" t="s">
        <v>186</v>
      </c>
      <c r="V57" s="454" t="s">
        <v>176</v>
      </c>
      <c r="W57" s="456" t="s">
        <v>177</v>
      </c>
      <c r="X57" s="12" t="s">
        <v>185</v>
      </c>
      <c r="Y57" s="10" t="s">
        <v>170</v>
      </c>
      <c r="Z57" s="10"/>
      <c r="AA57" s="13"/>
      <c r="AB57" s="23">
        <v>419</v>
      </c>
      <c r="AC57" s="32">
        <v>5</v>
      </c>
      <c r="AD57" s="24">
        <v>1</v>
      </c>
      <c r="AE57" s="28">
        <v>3</v>
      </c>
      <c r="AF57" s="25">
        <v>1</v>
      </c>
      <c r="AG57" s="26">
        <v>0</v>
      </c>
      <c r="AH57" s="55">
        <f t="shared" si="0"/>
        <v>429</v>
      </c>
    </row>
    <row r="58" spans="1:34" ht="39" customHeight="1" thickBot="1">
      <c r="A58" s="481"/>
      <c r="B58" s="484"/>
      <c r="C58" s="459"/>
      <c r="D58" s="455"/>
      <c r="E58" s="473"/>
      <c r="F58" s="459"/>
      <c r="G58" s="471"/>
      <c r="H58" s="471"/>
      <c r="I58" s="470"/>
      <c r="J58" s="455"/>
      <c r="K58" s="457"/>
      <c r="L58" s="459"/>
      <c r="M58" s="455"/>
      <c r="N58" s="455"/>
      <c r="O58" s="459"/>
      <c r="P58" s="455"/>
      <c r="Q58" s="457"/>
      <c r="R58" s="459"/>
      <c r="S58" s="455"/>
      <c r="T58" s="457"/>
      <c r="U58" s="459"/>
      <c r="V58" s="455"/>
      <c r="W58" s="457"/>
      <c r="X58" s="8" t="s">
        <v>186</v>
      </c>
      <c r="Y58" s="10" t="s">
        <v>170</v>
      </c>
      <c r="Z58" s="10"/>
      <c r="AA58" s="13"/>
      <c r="AB58" s="23">
        <v>296</v>
      </c>
      <c r="AC58" s="32">
        <v>1</v>
      </c>
      <c r="AD58" s="24">
        <v>1</v>
      </c>
      <c r="AE58" s="28">
        <v>2</v>
      </c>
      <c r="AF58" s="25">
        <v>1</v>
      </c>
      <c r="AG58" s="26">
        <v>0</v>
      </c>
      <c r="AH58" s="55">
        <f t="shared" si="0"/>
        <v>301</v>
      </c>
    </row>
    <row r="59" spans="1:34" ht="13.5" thickBot="1">
      <c r="A59" s="481"/>
      <c r="B59" s="484"/>
      <c r="C59" s="459"/>
      <c r="D59" s="455"/>
      <c r="E59" s="473"/>
      <c r="F59" s="459"/>
      <c r="G59" s="471"/>
      <c r="H59" s="471"/>
      <c r="I59" s="467"/>
      <c r="J59" s="465"/>
      <c r="K59" s="463"/>
      <c r="L59" s="464"/>
      <c r="M59" s="465"/>
      <c r="N59" s="465"/>
      <c r="O59" s="464"/>
      <c r="P59" s="455"/>
      <c r="Q59" s="457"/>
      <c r="R59" s="12" t="s">
        <v>186</v>
      </c>
      <c r="S59" s="37" t="s">
        <v>170</v>
      </c>
      <c r="T59" s="10"/>
      <c r="U59" s="13"/>
      <c r="V59" s="13"/>
      <c r="W59" s="10"/>
      <c r="X59" s="13"/>
      <c r="Y59" s="13"/>
      <c r="Z59" s="10"/>
      <c r="AA59" s="13"/>
      <c r="AB59" s="23">
        <v>1233</v>
      </c>
      <c r="AC59" s="32">
        <v>12</v>
      </c>
      <c r="AD59" s="24">
        <v>5</v>
      </c>
      <c r="AE59" s="28">
        <v>5</v>
      </c>
      <c r="AF59" s="25">
        <v>2</v>
      </c>
      <c r="AG59" s="26">
        <v>0</v>
      </c>
      <c r="AH59" s="55">
        <f t="shared" si="0"/>
        <v>1257</v>
      </c>
    </row>
    <row r="60" spans="1:34" ht="41.25" customHeight="1" thickBot="1">
      <c r="A60" s="481"/>
      <c r="B60" s="484"/>
      <c r="C60" s="459"/>
      <c r="D60" s="455"/>
      <c r="E60" s="473"/>
      <c r="F60" s="459"/>
      <c r="G60" s="471"/>
      <c r="H60" s="471"/>
      <c r="I60" s="466" t="s">
        <v>186</v>
      </c>
      <c r="J60" s="454" t="s">
        <v>165</v>
      </c>
      <c r="K60" s="456" t="s">
        <v>167</v>
      </c>
      <c r="L60" s="458" t="s">
        <v>185</v>
      </c>
      <c r="M60" s="454" t="s">
        <v>166</v>
      </c>
      <c r="N60" s="456" t="s">
        <v>168</v>
      </c>
      <c r="O60" s="458" t="s">
        <v>185</v>
      </c>
      <c r="P60" s="454" t="s">
        <v>169</v>
      </c>
      <c r="Q60" s="456" t="s">
        <v>189</v>
      </c>
      <c r="R60" s="12" t="s">
        <v>185</v>
      </c>
      <c r="S60" s="13" t="s">
        <v>170</v>
      </c>
      <c r="T60" s="13"/>
      <c r="U60" s="13"/>
      <c r="V60" s="13"/>
      <c r="W60" s="13"/>
      <c r="X60" s="13"/>
      <c r="Y60" s="13"/>
      <c r="Z60" s="13"/>
      <c r="AA60" s="13"/>
      <c r="AB60" s="23">
        <v>15</v>
      </c>
      <c r="AC60" s="32">
        <v>152</v>
      </c>
      <c r="AD60" s="24">
        <v>370</v>
      </c>
      <c r="AE60" s="28">
        <v>137</v>
      </c>
      <c r="AF60" s="25">
        <v>19</v>
      </c>
      <c r="AG60" s="26">
        <v>0</v>
      </c>
      <c r="AH60" s="55">
        <f t="shared" si="0"/>
        <v>693</v>
      </c>
    </row>
    <row r="61" spans="1:34" ht="41.25" customHeight="1" thickBot="1">
      <c r="A61" s="481"/>
      <c r="B61" s="484"/>
      <c r="C61" s="459"/>
      <c r="D61" s="455"/>
      <c r="E61" s="473"/>
      <c r="F61" s="459"/>
      <c r="G61" s="471"/>
      <c r="H61" s="471"/>
      <c r="I61" s="470"/>
      <c r="J61" s="455"/>
      <c r="K61" s="457"/>
      <c r="L61" s="459"/>
      <c r="M61" s="455"/>
      <c r="N61" s="457"/>
      <c r="O61" s="464"/>
      <c r="P61" s="465"/>
      <c r="Q61" s="463"/>
      <c r="R61" s="12" t="s">
        <v>186</v>
      </c>
      <c r="S61" s="13" t="s">
        <v>170</v>
      </c>
      <c r="T61" s="13"/>
      <c r="U61" s="13"/>
      <c r="V61" s="13"/>
      <c r="W61" s="13"/>
      <c r="X61" s="13"/>
      <c r="Y61" s="13"/>
      <c r="Z61" s="13"/>
      <c r="AA61" s="13"/>
      <c r="AB61" s="23">
        <v>0</v>
      </c>
      <c r="AC61" s="32">
        <v>2</v>
      </c>
      <c r="AD61" s="24">
        <v>10</v>
      </c>
      <c r="AE61" s="28">
        <v>15</v>
      </c>
      <c r="AF61" s="25">
        <v>0</v>
      </c>
      <c r="AG61" s="26">
        <v>1</v>
      </c>
      <c r="AH61" s="55">
        <f t="shared" si="0"/>
        <v>28</v>
      </c>
    </row>
    <row r="62" spans="1:34" ht="37.5" customHeight="1" thickBot="1">
      <c r="A62" s="481"/>
      <c r="B62" s="484"/>
      <c r="C62" s="459"/>
      <c r="D62" s="455"/>
      <c r="E62" s="473"/>
      <c r="F62" s="459"/>
      <c r="G62" s="471"/>
      <c r="H62" s="471"/>
      <c r="I62" s="470"/>
      <c r="J62" s="455"/>
      <c r="K62" s="457"/>
      <c r="L62" s="459"/>
      <c r="M62" s="455"/>
      <c r="N62" s="457"/>
      <c r="O62" s="458" t="s">
        <v>186</v>
      </c>
      <c r="P62" s="454" t="s">
        <v>171</v>
      </c>
      <c r="Q62" s="456" t="s">
        <v>178</v>
      </c>
      <c r="R62" s="458" t="s">
        <v>185</v>
      </c>
      <c r="S62" s="454" t="s">
        <v>172</v>
      </c>
      <c r="T62" s="456" t="s">
        <v>173</v>
      </c>
      <c r="U62" s="458" t="s">
        <v>185</v>
      </c>
      <c r="V62" s="454" t="s">
        <v>174</v>
      </c>
      <c r="W62" s="456" t="s">
        <v>175</v>
      </c>
      <c r="X62" s="13" t="s">
        <v>185</v>
      </c>
      <c r="Y62" s="37" t="s">
        <v>170</v>
      </c>
      <c r="Z62" s="10"/>
      <c r="AA62" s="13"/>
      <c r="AB62" s="23">
        <v>0</v>
      </c>
      <c r="AC62" s="32">
        <v>1</v>
      </c>
      <c r="AD62" s="24">
        <v>3</v>
      </c>
      <c r="AE62" s="28">
        <v>0</v>
      </c>
      <c r="AF62" s="25">
        <v>0</v>
      </c>
      <c r="AG62" s="26">
        <v>0</v>
      </c>
      <c r="AH62" s="55">
        <f t="shared" si="0"/>
        <v>4</v>
      </c>
    </row>
    <row r="63" spans="1:34" ht="37.5" customHeight="1" thickBot="1">
      <c r="A63" s="481"/>
      <c r="B63" s="484"/>
      <c r="C63" s="459"/>
      <c r="D63" s="455"/>
      <c r="E63" s="473"/>
      <c r="F63" s="459"/>
      <c r="G63" s="471"/>
      <c r="H63" s="471"/>
      <c r="I63" s="470"/>
      <c r="J63" s="455"/>
      <c r="K63" s="457"/>
      <c r="L63" s="459"/>
      <c r="M63" s="455"/>
      <c r="N63" s="457"/>
      <c r="O63" s="459"/>
      <c r="P63" s="455"/>
      <c r="Q63" s="457"/>
      <c r="R63" s="459"/>
      <c r="S63" s="455"/>
      <c r="T63" s="457"/>
      <c r="U63" s="459"/>
      <c r="V63" s="455"/>
      <c r="W63" s="457"/>
      <c r="X63" s="8" t="s">
        <v>186</v>
      </c>
      <c r="Y63" s="37" t="s">
        <v>170</v>
      </c>
      <c r="Z63" s="10"/>
      <c r="AA63" s="13"/>
      <c r="AB63" s="23">
        <v>3</v>
      </c>
      <c r="AC63" s="32">
        <v>0</v>
      </c>
      <c r="AD63" s="24">
        <v>2</v>
      </c>
      <c r="AE63" s="28">
        <v>2</v>
      </c>
      <c r="AF63" s="25">
        <v>1</v>
      </c>
      <c r="AG63" s="26">
        <v>0</v>
      </c>
      <c r="AH63" s="55">
        <f t="shared" si="0"/>
        <v>8</v>
      </c>
    </row>
    <row r="64" spans="1:34" ht="37.5" customHeight="1" thickBot="1">
      <c r="A64" s="481"/>
      <c r="B64" s="484"/>
      <c r="C64" s="459"/>
      <c r="D64" s="455"/>
      <c r="E64" s="473"/>
      <c r="F64" s="459"/>
      <c r="G64" s="471"/>
      <c r="H64" s="471"/>
      <c r="I64" s="470"/>
      <c r="J64" s="455"/>
      <c r="K64" s="457"/>
      <c r="L64" s="459"/>
      <c r="M64" s="455"/>
      <c r="N64" s="457"/>
      <c r="O64" s="459"/>
      <c r="P64" s="455"/>
      <c r="Q64" s="457"/>
      <c r="R64" s="459"/>
      <c r="S64" s="455"/>
      <c r="T64" s="457"/>
      <c r="U64" s="458" t="s">
        <v>186</v>
      </c>
      <c r="V64" s="454" t="s">
        <v>176</v>
      </c>
      <c r="W64" s="456" t="s">
        <v>177</v>
      </c>
      <c r="X64" s="12" t="s">
        <v>185</v>
      </c>
      <c r="Y64" s="10" t="s">
        <v>170</v>
      </c>
      <c r="Z64" s="10"/>
      <c r="AA64" s="13"/>
      <c r="AB64" s="23">
        <v>0</v>
      </c>
      <c r="AC64" s="32">
        <v>0</v>
      </c>
      <c r="AD64" s="24">
        <v>0</v>
      </c>
      <c r="AE64" s="28">
        <v>1</v>
      </c>
      <c r="AF64" s="25">
        <v>0</v>
      </c>
      <c r="AG64" s="26">
        <v>0</v>
      </c>
      <c r="AH64" s="55">
        <f t="shared" si="0"/>
        <v>1</v>
      </c>
    </row>
    <row r="65" spans="1:34" ht="37.5" customHeight="1" thickBot="1">
      <c r="A65" s="481"/>
      <c r="B65" s="484"/>
      <c r="C65" s="459"/>
      <c r="D65" s="455"/>
      <c r="E65" s="473"/>
      <c r="F65" s="459"/>
      <c r="G65" s="471"/>
      <c r="H65" s="471"/>
      <c r="I65" s="470"/>
      <c r="J65" s="455"/>
      <c r="K65" s="457"/>
      <c r="L65" s="459"/>
      <c r="M65" s="455"/>
      <c r="N65" s="457"/>
      <c r="O65" s="459"/>
      <c r="P65" s="455"/>
      <c r="Q65" s="457"/>
      <c r="R65" s="459"/>
      <c r="S65" s="455"/>
      <c r="T65" s="457"/>
      <c r="U65" s="459"/>
      <c r="V65" s="455"/>
      <c r="W65" s="457"/>
      <c r="X65" s="8" t="s">
        <v>186</v>
      </c>
      <c r="Y65" s="10" t="s">
        <v>170</v>
      </c>
      <c r="Z65" s="10"/>
      <c r="AA65" s="13"/>
      <c r="AB65" s="23">
        <v>1</v>
      </c>
      <c r="AC65" s="32">
        <v>0</v>
      </c>
      <c r="AD65" s="24">
        <v>0</v>
      </c>
      <c r="AE65" s="28">
        <v>3</v>
      </c>
      <c r="AF65" s="25">
        <v>0</v>
      </c>
      <c r="AG65" s="26">
        <v>0</v>
      </c>
      <c r="AH65" s="55">
        <f t="shared" si="0"/>
        <v>4</v>
      </c>
    </row>
    <row r="66" spans="1:34" ht="13.5" thickBot="1">
      <c r="A66" s="481"/>
      <c r="B66" s="484"/>
      <c r="C66" s="459"/>
      <c r="D66" s="455"/>
      <c r="E66" s="473"/>
      <c r="F66" s="459"/>
      <c r="G66" s="471"/>
      <c r="H66" s="471"/>
      <c r="I66" s="470"/>
      <c r="J66" s="455"/>
      <c r="K66" s="457"/>
      <c r="L66" s="464"/>
      <c r="M66" s="465"/>
      <c r="N66" s="463"/>
      <c r="O66" s="464"/>
      <c r="P66" s="455"/>
      <c r="Q66" s="457"/>
      <c r="R66" s="12" t="s">
        <v>186</v>
      </c>
      <c r="S66" s="37" t="s">
        <v>170</v>
      </c>
      <c r="T66" s="10"/>
      <c r="U66" s="13"/>
      <c r="V66" s="13"/>
      <c r="W66" s="10"/>
      <c r="X66" s="13"/>
      <c r="Y66" s="13"/>
      <c r="Z66" s="10"/>
      <c r="AA66" s="13"/>
      <c r="AB66" s="23">
        <v>0</v>
      </c>
      <c r="AC66" s="32">
        <v>1</v>
      </c>
      <c r="AD66" s="24">
        <v>1</v>
      </c>
      <c r="AE66" s="28">
        <v>2</v>
      </c>
      <c r="AF66" s="25">
        <v>0</v>
      </c>
      <c r="AG66" s="26">
        <v>0</v>
      </c>
      <c r="AH66" s="55">
        <f t="shared" si="0"/>
        <v>4</v>
      </c>
    </row>
    <row r="67" spans="1:34" ht="33.75" customHeight="1" thickBot="1">
      <c r="A67" s="481"/>
      <c r="B67" s="484"/>
      <c r="C67" s="459"/>
      <c r="D67" s="455"/>
      <c r="E67" s="473"/>
      <c r="F67" s="459"/>
      <c r="G67" s="471"/>
      <c r="H67" s="471"/>
      <c r="I67" s="470"/>
      <c r="J67" s="455"/>
      <c r="K67" s="457"/>
      <c r="L67" s="458" t="s">
        <v>186</v>
      </c>
      <c r="M67" s="454" t="s">
        <v>171</v>
      </c>
      <c r="N67" s="456" t="s">
        <v>178</v>
      </c>
      <c r="O67" s="458" t="s">
        <v>185</v>
      </c>
      <c r="P67" s="454" t="s">
        <v>172</v>
      </c>
      <c r="Q67" s="456" t="s">
        <v>173</v>
      </c>
      <c r="R67" s="458" t="s">
        <v>185</v>
      </c>
      <c r="S67" s="454" t="s">
        <v>174</v>
      </c>
      <c r="T67" s="456" t="s">
        <v>175</v>
      </c>
      <c r="U67" s="13" t="s">
        <v>185</v>
      </c>
      <c r="V67" s="37" t="s">
        <v>170</v>
      </c>
      <c r="W67" s="10"/>
      <c r="X67" s="13"/>
      <c r="Y67" s="13"/>
      <c r="Z67" s="13"/>
      <c r="AA67" s="13"/>
      <c r="AB67" s="23">
        <v>54</v>
      </c>
      <c r="AC67" s="32">
        <v>257</v>
      </c>
      <c r="AD67" s="24">
        <v>382</v>
      </c>
      <c r="AE67" s="28">
        <v>80</v>
      </c>
      <c r="AF67" s="25">
        <v>24</v>
      </c>
      <c r="AG67" s="26">
        <v>0</v>
      </c>
      <c r="AH67" s="55">
        <f t="shared" si="0"/>
        <v>797</v>
      </c>
    </row>
    <row r="68" spans="1:34" ht="33.75" customHeight="1" thickBot="1">
      <c r="A68" s="481"/>
      <c r="B68" s="484"/>
      <c r="C68" s="459"/>
      <c r="D68" s="455"/>
      <c r="E68" s="473"/>
      <c r="F68" s="459"/>
      <c r="G68" s="471"/>
      <c r="H68" s="471"/>
      <c r="I68" s="470"/>
      <c r="J68" s="455"/>
      <c r="K68" s="457"/>
      <c r="L68" s="459"/>
      <c r="M68" s="455"/>
      <c r="N68" s="457"/>
      <c r="O68" s="459"/>
      <c r="P68" s="455"/>
      <c r="Q68" s="457"/>
      <c r="R68" s="459"/>
      <c r="S68" s="455"/>
      <c r="T68" s="457"/>
      <c r="U68" s="8" t="s">
        <v>186</v>
      </c>
      <c r="V68" s="37" t="s">
        <v>170</v>
      </c>
      <c r="W68" s="10"/>
      <c r="X68" s="13"/>
      <c r="Y68" s="13"/>
      <c r="Z68" s="13"/>
      <c r="AA68" s="13"/>
      <c r="AB68" s="23">
        <v>7</v>
      </c>
      <c r="AC68" s="32">
        <v>7</v>
      </c>
      <c r="AD68" s="24">
        <v>6</v>
      </c>
      <c r="AE68" s="28">
        <v>6</v>
      </c>
      <c r="AF68" s="25">
        <v>0</v>
      </c>
      <c r="AG68" s="26">
        <v>0</v>
      </c>
      <c r="AH68" s="55">
        <f t="shared" si="0"/>
        <v>26</v>
      </c>
    </row>
    <row r="69" spans="1:34" ht="26.25" customHeight="1" thickBot="1">
      <c r="A69" s="481"/>
      <c r="B69" s="484"/>
      <c r="C69" s="459"/>
      <c r="D69" s="455"/>
      <c r="E69" s="473"/>
      <c r="F69" s="459"/>
      <c r="G69" s="471"/>
      <c r="H69" s="471"/>
      <c r="I69" s="470"/>
      <c r="J69" s="455"/>
      <c r="K69" s="457"/>
      <c r="L69" s="459"/>
      <c r="M69" s="455"/>
      <c r="N69" s="457"/>
      <c r="O69" s="459"/>
      <c r="P69" s="455"/>
      <c r="Q69" s="457"/>
      <c r="R69" s="458" t="s">
        <v>186</v>
      </c>
      <c r="S69" s="454" t="s">
        <v>176</v>
      </c>
      <c r="T69" s="456" t="s">
        <v>177</v>
      </c>
      <c r="U69" s="12" t="s">
        <v>185</v>
      </c>
      <c r="V69" s="10" t="s">
        <v>170</v>
      </c>
      <c r="W69" s="10"/>
      <c r="X69" s="13"/>
      <c r="Y69" s="13"/>
      <c r="Z69" s="13"/>
      <c r="AA69" s="13"/>
      <c r="AB69" s="23">
        <v>3</v>
      </c>
      <c r="AC69" s="32">
        <v>4</v>
      </c>
      <c r="AD69" s="24">
        <v>13</v>
      </c>
      <c r="AE69" s="28">
        <v>4</v>
      </c>
      <c r="AF69" s="25">
        <v>2</v>
      </c>
      <c r="AG69" s="26">
        <v>0</v>
      </c>
      <c r="AH69" s="55">
        <f t="shared" si="0"/>
        <v>26</v>
      </c>
    </row>
    <row r="70" spans="1:34" ht="26.25" customHeight="1" thickBot="1">
      <c r="A70" s="481"/>
      <c r="B70" s="484"/>
      <c r="C70" s="459"/>
      <c r="D70" s="455"/>
      <c r="E70" s="473"/>
      <c r="F70" s="459"/>
      <c r="G70" s="471"/>
      <c r="H70" s="471"/>
      <c r="I70" s="470"/>
      <c r="J70" s="455"/>
      <c r="K70" s="457"/>
      <c r="L70" s="459"/>
      <c r="M70" s="455"/>
      <c r="N70" s="457"/>
      <c r="O70" s="459"/>
      <c r="P70" s="455"/>
      <c r="Q70" s="457"/>
      <c r="R70" s="459"/>
      <c r="S70" s="455"/>
      <c r="T70" s="457"/>
      <c r="U70" s="8" t="s">
        <v>186</v>
      </c>
      <c r="V70" s="10" t="s">
        <v>170</v>
      </c>
      <c r="W70" s="10"/>
      <c r="X70" s="13"/>
      <c r="Y70" s="13"/>
      <c r="Z70" s="13"/>
      <c r="AA70" s="13"/>
      <c r="AB70" s="23">
        <v>2</v>
      </c>
      <c r="AC70" s="32">
        <v>3</v>
      </c>
      <c r="AD70" s="24">
        <v>2</v>
      </c>
      <c r="AE70" s="28">
        <v>1</v>
      </c>
      <c r="AF70" s="25">
        <v>0</v>
      </c>
      <c r="AG70" s="26">
        <v>0</v>
      </c>
      <c r="AH70" s="55">
        <f t="shared" si="0"/>
        <v>8</v>
      </c>
    </row>
    <row r="71" spans="1:34" ht="13.5" thickBot="1">
      <c r="A71" s="481"/>
      <c r="B71" s="484"/>
      <c r="C71" s="464"/>
      <c r="D71" s="465"/>
      <c r="E71" s="474"/>
      <c r="F71" s="464"/>
      <c r="G71" s="469"/>
      <c r="H71" s="469"/>
      <c r="I71" s="467"/>
      <c r="J71" s="465"/>
      <c r="K71" s="463"/>
      <c r="L71" s="464"/>
      <c r="M71" s="465"/>
      <c r="N71" s="463"/>
      <c r="O71" s="12" t="s">
        <v>186</v>
      </c>
      <c r="P71" s="37" t="s">
        <v>170</v>
      </c>
      <c r="Q71" s="10"/>
      <c r="R71" s="13"/>
      <c r="S71" s="13"/>
      <c r="T71" s="10"/>
      <c r="U71" s="13"/>
      <c r="V71" s="13"/>
      <c r="W71" s="10"/>
      <c r="X71" s="13"/>
      <c r="Y71" s="13"/>
      <c r="Z71" s="13"/>
      <c r="AA71" s="13"/>
      <c r="AB71" s="23">
        <v>10</v>
      </c>
      <c r="AC71" s="32">
        <v>15</v>
      </c>
      <c r="AD71" s="24">
        <v>7</v>
      </c>
      <c r="AE71" s="28">
        <v>1</v>
      </c>
      <c r="AF71" s="25">
        <v>0</v>
      </c>
      <c r="AG71" s="26">
        <v>0</v>
      </c>
      <c r="AH71" s="55">
        <f t="shared" si="0"/>
        <v>33</v>
      </c>
    </row>
    <row r="72" spans="1:34" ht="13.5" thickBot="1">
      <c r="A72" s="482"/>
      <c r="B72" s="485"/>
      <c r="C72" s="41" t="s">
        <v>186</v>
      </c>
      <c r="D72" s="40" t="s">
        <v>170</v>
      </c>
      <c r="E72" s="39"/>
      <c r="F72" s="17"/>
      <c r="G72" s="56"/>
      <c r="H72" s="43"/>
      <c r="I72" s="15"/>
      <c r="J72" s="43"/>
      <c r="K72" s="43"/>
      <c r="L72" s="9"/>
      <c r="M72" s="43"/>
      <c r="N72" s="43"/>
      <c r="O72" s="9"/>
      <c r="P72" s="43"/>
      <c r="Q72" s="43"/>
      <c r="R72" s="9"/>
      <c r="S72" s="43"/>
      <c r="T72" s="43"/>
      <c r="U72" s="9"/>
      <c r="V72" s="43"/>
      <c r="W72" s="43"/>
      <c r="X72" s="9"/>
      <c r="Y72" s="43"/>
      <c r="Z72" s="43"/>
      <c r="AA72" s="9"/>
      <c r="AB72" s="23">
        <v>327</v>
      </c>
      <c r="AC72" s="32">
        <v>46</v>
      </c>
      <c r="AD72" s="24">
        <v>28</v>
      </c>
      <c r="AE72" s="29">
        <v>142</v>
      </c>
      <c r="AF72" s="21">
        <v>24</v>
      </c>
      <c r="AG72" s="22">
        <v>0</v>
      </c>
      <c r="AH72" s="55">
        <f t="shared" si="0"/>
        <v>567</v>
      </c>
    </row>
    <row r="73" spans="28:34" ht="13.5" thickBot="1">
      <c r="AB73" s="54">
        <f aca="true" t="shared" si="1" ref="AB73:AG73">SUM(AB42:AB72)</f>
        <v>9541</v>
      </c>
      <c r="AC73" s="54">
        <f t="shared" si="1"/>
        <v>860</v>
      </c>
      <c r="AD73" s="54">
        <f t="shared" si="1"/>
        <v>1921</v>
      </c>
      <c r="AE73" s="54">
        <f t="shared" si="1"/>
        <v>9717</v>
      </c>
      <c r="AF73" s="54">
        <f t="shared" si="1"/>
        <v>307</v>
      </c>
      <c r="AG73" s="54">
        <f t="shared" si="1"/>
        <v>5</v>
      </c>
      <c r="AH73" s="46">
        <f t="shared" si="0"/>
        <v>22351</v>
      </c>
    </row>
    <row r="74" spans="1:33" ht="12.75">
      <c r="A74" s="475" t="s">
        <v>152</v>
      </c>
      <c r="B74" s="476"/>
      <c r="C74" s="477"/>
      <c r="D74" s="475" t="s">
        <v>153</v>
      </c>
      <c r="E74" s="476"/>
      <c r="F74" s="477"/>
      <c r="G74" s="475" t="s">
        <v>154</v>
      </c>
      <c r="H74" s="476"/>
      <c r="I74" s="477"/>
      <c r="J74" s="475" t="s">
        <v>159</v>
      </c>
      <c r="K74" s="476"/>
      <c r="L74" s="477"/>
      <c r="M74" s="475" t="s">
        <v>180</v>
      </c>
      <c r="N74" s="476"/>
      <c r="O74" s="477"/>
      <c r="P74" s="475" t="s">
        <v>181</v>
      </c>
      <c r="Q74" s="476"/>
      <c r="R74" s="477"/>
      <c r="S74" s="475" t="s">
        <v>182</v>
      </c>
      <c r="T74" s="476"/>
      <c r="U74" s="477"/>
      <c r="V74" s="475" t="s">
        <v>183</v>
      </c>
      <c r="W74" s="476"/>
      <c r="X74" s="477"/>
      <c r="Y74" s="475" t="s">
        <v>184</v>
      </c>
      <c r="Z74" s="476"/>
      <c r="AA74" s="477"/>
      <c r="AB74" s="489" t="s">
        <v>145</v>
      </c>
      <c r="AC74" s="490"/>
      <c r="AD74" s="490"/>
      <c r="AE74" s="490"/>
      <c r="AF74" s="490"/>
      <c r="AG74" s="491"/>
    </row>
    <row r="75" spans="1:33" ht="12.75">
      <c r="A75" s="478"/>
      <c r="B75" s="457"/>
      <c r="C75" s="473"/>
      <c r="D75" s="478"/>
      <c r="E75" s="457"/>
      <c r="F75" s="473"/>
      <c r="G75" s="478"/>
      <c r="H75" s="457"/>
      <c r="I75" s="473"/>
      <c r="J75" s="478"/>
      <c r="K75" s="457"/>
      <c r="L75" s="473"/>
      <c r="M75" s="478"/>
      <c r="N75" s="457"/>
      <c r="O75" s="473"/>
      <c r="P75" s="478"/>
      <c r="Q75" s="457"/>
      <c r="R75" s="473"/>
      <c r="S75" s="478"/>
      <c r="T75" s="457"/>
      <c r="U75" s="473"/>
      <c r="V75" s="478"/>
      <c r="W75" s="457"/>
      <c r="X75" s="473"/>
      <c r="Y75" s="478"/>
      <c r="Z75" s="457"/>
      <c r="AA75" s="473"/>
      <c r="AB75" s="486" t="s">
        <v>187</v>
      </c>
      <c r="AC75" s="487"/>
      <c r="AD75" s="487"/>
      <c r="AE75" s="487"/>
      <c r="AF75" s="487"/>
      <c r="AG75" s="488"/>
    </row>
    <row r="76" spans="1:33" ht="12.75">
      <c r="A76" s="478"/>
      <c r="B76" s="457"/>
      <c r="C76" s="473"/>
      <c r="D76" s="478"/>
      <c r="E76" s="457"/>
      <c r="F76" s="473"/>
      <c r="G76" s="478"/>
      <c r="H76" s="457"/>
      <c r="I76" s="473"/>
      <c r="J76" s="478"/>
      <c r="K76" s="457"/>
      <c r="L76" s="473"/>
      <c r="M76" s="478"/>
      <c r="N76" s="457"/>
      <c r="O76" s="473"/>
      <c r="P76" s="478"/>
      <c r="Q76" s="457"/>
      <c r="R76" s="473"/>
      <c r="S76" s="478"/>
      <c r="T76" s="457"/>
      <c r="U76" s="473"/>
      <c r="V76" s="478"/>
      <c r="W76" s="457"/>
      <c r="X76" s="473"/>
      <c r="Y76" s="478"/>
      <c r="Z76" s="457"/>
      <c r="AA76" s="473"/>
      <c r="AB76" s="48" t="s">
        <v>188</v>
      </c>
      <c r="AC76" s="49" t="s">
        <v>146</v>
      </c>
      <c r="AD76" s="49" t="s">
        <v>147</v>
      </c>
      <c r="AE76" s="49" t="s">
        <v>148</v>
      </c>
      <c r="AF76" s="44">
        <v>-1</v>
      </c>
      <c r="AG76" s="50" t="s">
        <v>179</v>
      </c>
    </row>
    <row r="77" spans="1:33" ht="13.5" thickBot="1">
      <c r="A77" s="479"/>
      <c r="B77" s="463"/>
      <c r="C77" s="474"/>
      <c r="D77" s="479"/>
      <c r="E77" s="463"/>
      <c r="F77" s="474"/>
      <c r="G77" s="479"/>
      <c r="H77" s="463"/>
      <c r="I77" s="474"/>
      <c r="J77" s="479"/>
      <c r="K77" s="463"/>
      <c r="L77" s="474"/>
      <c r="M77" s="479"/>
      <c r="N77" s="463"/>
      <c r="O77" s="474"/>
      <c r="P77" s="479"/>
      <c r="Q77" s="463"/>
      <c r="R77" s="474"/>
      <c r="S77" s="479"/>
      <c r="T77" s="463"/>
      <c r="U77" s="474"/>
      <c r="V77" s="479"/>
      <c r="W77" s="463"/>
      <c r="X77" s="474"/>
      <c r="Y77" s="479"/>
      <c r="Z77" s="463"/>
      <c r="AA77" s="474"/>
      <c r="AB77" s="51" t="s">
        <v>149</v>
      </c>
      <c r="AC77" s="51"/>
      <c r="AD77" s="51"/>
      <c r="AE77" s="51"/>
      <c r="AF77" s="44" t="s">
        <v>143</v>
      </c>
      <c r="AG77" s="45" t="s">
        <v>190</v>
      </c>
    </row>
    <row r="78" spans="1:34" ht="39" customHeight="1" thickBot="1">
      <c r="A78" s="480" t="s">
        <v>194</v>
      </c>
      <c r="B78" s="483" t="s">
        <v>193</v>
      </c>
      <c r="C78" s="458" t="s">
        <v>185</v>
      </c>
      <c r="D78" s="454" t="s">
        <v>150</v>
      </c>
      <c r="E78" s="472" t="s">
        <v>151</v>
      </c>
      <c r="F78" s="466" t="s">
        <v>185</v>
      </c>
      <c r="G78" s="454" t="s">
        <v>155</v>
      </c>
      <c r="H78" s="454" t="s">
        <v>156</v>
      </c>
      <c r="I78" s="458" t="s">
        <v>185</v>
      </c>
      <c r="J78" s="454" t="s">
        <v>157</v>
      </c>
      <c r="K78" s="456" t="s">
        <v>158</v>
      </c>
      <c r="L78" s="12" t="s">
        <v>185</v>
      </c>
      <c r="M78" s="13" t="s">
        <v>170</v>
      </c>
      <c r="N78" s="47"/>
      <c r="O78" s="13"/>
      <c r="P78" s="13"/>
      <c r="Q78" s="13"/>
      <c r="R78" s="13"/>
      <c r="S78" s="13"/>
      <c r="T78" s="13"/>
      <c r="U78" s="13"/>
      <c r="V78" s="7"/>
      <c r="W78" s="7"/>
      <c r="X78" s="7"/>
      <c r="Y78" s="7"/>
      <c r="Z78" s="7"/>
      <c r="AA78" s="7"/>
      <c r="AB78" s="501">
        <f>SUM(AB42:AC42)</f>
        <v>367</v>
      </c>
      <c r="AC78" s="503"/>
      <c r="AD78" s="20">
        <f>AD42</f>
        <v>1005</v>
      </c>
      <c r="AE78" s="492">
        <f>SUM(AE42:AE72)</f>
        <v>9717</v>
      </c>
      <c r="AF78" s="495">
        <f>SUM(AF42:AG72)</f>
        <v>312</v>
      </c>
      <c r="AG78" s="496"/>
      <c r="AH78" s="55">
        <f>SUM(AB78:AG78)</f>
        <v>11401</v>
      </c>
    </row>
    <row r="79" spans="1:34" ht="39" customHeight="1" thickBot="1">
      <c r="A79" s="481"/>
      <c r="B79" s="484"/>
      <c r="C79" s="459"/>
      <c r="D79" s="455"/>
      <c r="E79" s="473"/>
      <c r="F79" s="470"/>
      <c r="G79" s="455"/>
      <c r="H79" s="455"/>
      <c r="I79" s="459"/>
      <c r="J79" s="455"/>
      <c r="K79" s="457"/>
      <c r="L79" s="8" t="s">
        <v>186</v>
      </c>
      <c r="M79" s="36" t="s">
        <v>170</v>
      </c>
      <c r="N79" s="33"/>
      <c r="O79" s="13"/>
      <c r="P79" s="33"/>
      <c r="Q79" s="33"/>
      <c r="R79" s="13"/>
      <c r="S79" s="33"/>
      <c r="T79" s="33"/>
      <c r="U79" s="13"/>
      <c r="V79" s="10"/>
      <c r="W79" s="10"/>
      <c r="X79" s="13"/>
      <c r="Y79" s="10"/>
      <c r="Z79" s="10"/>
      <c r="AA79" s="13"/>
      <c r="AB79" s="501">
        <f aca="true" t="shared" si="2" ref="AB79:AB108">SUM(AB43:AD43)</f>
        <v>250</v>
      </c>
      <c r="AC79" s="502"/>
      <c r="AD79" s="503"/>
      <c r="AE79" s="493"/>
      <c r="AF79" s="497"/>
      <c r="AG79" s="498"/>
      <c r="AH79" s="55">
        <f aca="true" t="shared" si="3" ref="AH79:AH108">SUM(AB79:AG79)</f>
        <v>250</v>
      </c>
    </row>
    <row r="80" spans="1:34" ht="40.5" customHeight="1" thickBot="1">
      <c r="A80" s="481"/>
      <c r="B80" s="484"/>
      <c r="C80" s="459"/>
      <c r="D80" s="455"/>
      <c r="E80" s="473"/>
      <c r="F80" s="470"/>
      <c r="G80" s="455"/>
      <c r="H80" s="455"/>
      <c r="I80" s="458" t="s">
        <v>186</v>
      </c>
      <c r="J80" s="468" t="s">
        <v>162</v>
      </c>
      <c r="K80" s="456" t="s">
        <v>163</v>
      </c>
      <c r="L80" s="12" t="s">
        <v>185</v>
      </c>
      <c r="M80" s="13" t="s">
        <v>170</v>
      </c>
      <c r="N80" s="13"/>
      <c r="O80" s="13"/>
      <c r="P80" s="13"/>
      <c r="Q80" s="13"/>
      <c r="R80" s="13"/>
      <c r="S80" s="13"/>
      <c r="T80" s="13"/>
      <c r="U80" s="13"/>
      <c r="V80" s="13"/>
      <c r="W80" s="13"/>
      <c r="X80" s="13"/>
      <c r="Y80" s="13"/>
      <c r="Z80" s="13"/>
      <c r="AA80" s="13"/>
      <c r="AB80" s="501">
        <f t="shared" si="2"/>
        <v>287</v>
      </c>
      <c r="AC80" s="502"/>
      <c r="AD80" s="503"/>
      <c r="AE80" s="493"/>
      <c r="AF80" s="497"/>
      <c r="AG80" s="498"/>
      <c r="AH80" s="55">
        <f t="shared" si="3"/>
        <v>287</v>
      </c>
    </row>
    <row r="81" spans="1:34" ht="40.5" customHeight="1" thickBot="1">
      <c r="A81" s="481"/>
      <c r="B81" s="484"/>
      <c r="C81" s="459"/>
      <c r="D81" s="455"/>
      <c r="E81" s="473"/>
      <c r="F81" s="467"/>
      <c r="G81" s="455"/>
      <c r="H81" s="455"/>
      <c r="I81" s="459"/>
      <c r="J81" s="469"/>
      <c r="K81" s="457"/>
      <c r="L81" s="8" t="s">
        <v>186</v>
      </c>
      <c r="M81" s="36" t="s">
        <v>170</v>
      </c>
      <c r="N81" s="33"/>
      <c r="O81" s="13"/>
      <c r="P81" s="33"/>
      <c r="Q81" s="33"/>
      <c r="R81" s="13"/>
      <c r="S81" s="33"/>
      <c r="T81" s="33"/>
      <c r="U81" s="13"/>
      <c r="V81" s="33"/>
      <c r="W81" s="33"/>
      <c r="X81" s="13"/>
      <c r="Y81" s="10"/>
      <c r="Z81" s="10"/>
      <c r="AA81" s="13"/>
      <c r="AB81" s="501">
        <f t="shared" si="2"/>
        <v>17</v>
      </c>
      <c r="AC81" s="502"/>
      <c r="AD81" s="503"/>
      <c r="AE81" s="493"/>
      <c r="AF81" s="497"/>
      <c r="AG81" s="498"/>
      <c r="AH81" s="55">
        <f t="shared" si="3"/>
        <v>17</v>
      </c>
    </row>
    <row r="82" spans="1:34" ht="39" customHeight="1" thickBot="1">
      <c r="A82" s="481"/>
      <c r="B82" s="484"/>
      <c r="C82" s="459"/>
      <c r="D82" s="455"/>
      <c r="E82" s="473"/>
      <c r="F82" s="459" t="s">
        <v>186</v>
      </c>
      <c r="G82" s="468" t="s">
        <v>164</v>
      </c>
      <c r="H82" s="468" t="s">
        <v>191</v>
      </c>
      <c r="I82" s="466" t="s">
        <v>185</v>
      </c>
      <c r="J82" s="454" t="s">
        <v>160</v>
      </c>
      <c r="K82" s="456" t="s">
        <v>161</v>
      </c>
      <c r="L82" s="458" t="s">
        <v>185</v>
      </c>
      <c r="M82" s="454" t="s">
        <v>162</v>
      </c>
      <c r="N82" s="456" t="s">
        <v>163</v>
      </c>
      <c r="O82" s="12" t="s">
        <v>185</v>
      </c>
      <c r="P82" s="13" t="s">
        <v>170</v>
      </c>
      <c r="Q82" s="13"/>
      <c r="R82" s="13"/>
      <c r="S82" s="13"/>
      <c r="T82" s="13"/>
      <c r="U82" s="13"/>
      <c r="V82" s="13"/>
      <c r="W82" s="13"/>
      <c r="X82" s="13"/>
      <c r="Y82" s="13"/>
      <c r="Z82" s="13"/>
      <c r="AA82" s="13"/>
      <c r="AB82" s="501">
        <f t="shared" si="2"/>
        <v>756</v>
      </c>
      <c r="AC82" s="502"/>
      <c r="AD82" s="503"/>
      <c r="AE82" s="493"/>
      <c r="AF82" s="497"/>
      <c r="AG82" s="498"/>
      <c r="AH82" s="55">
        <f t="shared" si="3"/>
        <v>756</v>
      </c>
    </row>
    <row r="83" spans="1:34" ht="39" customHeight="1" thickBot="1">
      <c r="A83" s="481"/>
      <c r="B83" s="484"/>
      <c r="C83" s="459"/>
      <c r="D83" s="455"/>
      <c r="E83" s="473"/>
      <c r="F83" s="459"/>
      <c r="G83" s="471"/>
      <c r="H83" s="471"/>
      <c r="I83" s="470"/>
      <c r="J83" s="455"/>
      <c r="K83" s="457"/>
      <c r="L83" s="459"/>
      <c r="M83" s="455"/>
      <c r="N83" s="457"/>
      <c r="O83" s="8" t="s">
        <v>186</v>
      </c>
      <c r="P83" s="13" t="s">
        <v>170</v>
      </c>
      <c r="Q83" s="13"/>
      <c r="R83" s="13"/>
      <c r="S83" s="13"/>
      <c r="T83" s="13"/>
      <c r="U83" s="13"/>
      <c r="V83" s="13"/>
      <c r="W83" s="13"/>
      <c r="X83" s="13"/>
      <c r="Y83" s="13"/>
      <c r="Z83" s="11"/>
      <c r="AA83" s="13"/>
      <c r="AB83" s="501">
        <f t="shared" si="2"/>
        <v>41</v>
      </c>
      <c r="AC83" s="502"/>
      <c r="AD83" s="503"/>
      <c r="AE83" s="493"/>
      <c r="AF83" s="497"/>
      <c r="AG83" s="498"/>
      <c r="AH83" s="55">
        <f t="shared" si="3"/>
        <v>41</v>
      </c>
    </row>
    <row r="84" spans="1:34" ht="33.75" customHeight="1" thickBot="1">
      <c r="A84" s="481"/>
      <c r="B84" s="484"/>
      <c r="C84" s="459"/>
      <c r="D84" s="455"/>
      <c r="E84" s="473"/>
      <c r="F84" s="459"/>
      <c r="G84" s="471"/>
      <c r="H84" s="471"/>
      <c r="I84" s="470"/>
      <c r="J84" s="455"/>
      <c r="K84" s="457"/>
      <c r="L84" s="458" t="s">
        <v>186</v>
      </c>
      <c r="M84" s="454" t="s">
        <v>165</v>
      </c>
      <c r="N84" s="454" t="s">
        <v>167</v>
      </c>
      <c r="O84" s="458" t="s">
        <v>185</v>
      </c>
      <c r="P84" s="468" t="s">
        <v>166</v>
      </c>
      <c r="Q84" s="468" t="s">
        <v>168</v>
      </c>
      <c r="R84" s="466" t="s">
        <v>185</v>
      </c>
      <c r="S84" s="468" t="s">
        <v>192</v>
      </c>
      <c r="T84" s="468" t="s">
        <v>189</v>
      </c>
      <c r="U84" s="13" t="s">
        <v>185</v>
      </c>
      <c r="V84" s="38" t="s">
        <v>170</v>
      </c>
      <c r="W84" s="10"/>
      <c r="X84" s="13"/>
      <c r="Y84" s="10"/>
      <c r="Z84" s="10"/>
      <c r="AA84" s="13"/>
      <c r="AB84" s="501">
        <f t="shared" si="2"/>
        <v>1097</v>
      </c>
      <c r="AC84" s="502"/>
      <c r="AD84" s="503"/>
      <c r="AE84" s="493"/>
      <c r="AF84" s="497"/>
      <c r="AG84" s="498"/>
      <c r="AH84" s="55">
        <f t="shared" si="3"/>
        <v>1097</v>
      </c>
    </row>
    <row r="85" spans="1:34" ht="33.75" customHeight="1" thickBot="1">
      <c r="A85" s="481"/>
      <c r="B85" s="484"/>
      <c r="C85" s="459"/>
      <c r="D85" s="455"/>
      <c r="E85" s="473"/>
      <c r="F85" s="459"/>
      <c r="G85" s="471"/>
      <c r="H85" s="471"/>
      <c r="I85" s="470"/>
      <c r="J85" s="455"/>
      <c r="K85" s="457"/>
      <c r="L85" s="459"/>
      <c r="M85" s="455"/>
      <c r="N85" s="455"/>
      <c r="O85" s="459"/>
      <c r="P85" s="471"/>
      <c r="Q85" s="471"/>
      <c r="R85" s="467"/>
      <c r="S85" s="469"/>
      <c r="T85" s="469"/>
      <c r="U85" s="13" t="s">
        <v>186</v>
      </c>
      <c r="V85" s="38" t="s">
        <v>170</v>
      </c>
      <c r="W85" s="10"/>
      <c r="X85" s="13"/>
      <c r="Y85" s="10"/>
      <c r="Z85" s="10"/>
      <c r="AA85" s="13"/>
      <c r="AB85" s="501">
        <f t="shared" si="2"/>
        <v>104</v>
      </c>
      <c r="AC85" s="502"/>
      <c r="AD85" s="503"/>
      <c r="AE85" s="493"/>
      <c r="AF85" s="497"/>
      <c r="AG85" s="498"/>
      <c r="AH85" s="55">
        <f t="shared" si="3"/>
        <v>104</v>
      </c>
    </row>
    <row r="86" spans="1:34" ht="39" customHeight="1" thickBot="1">
      <c r="A86" s="481"/>
      <c r="B86" s="484"/>
      <c r="C86" s="459"/>
      <c r="D86" s="455"/>
      <c r="E86" s="473"/>
      <c r="F86" s="459"/>
      <c r="G86" s="471"/>
      <c r="H86" s="471"/>
      <c r="I86" s="470"/>
      <c r="J86" s="455"/>
      <c r="K86" s="457"/>
      <c r="L86" s="459"/>
      <c r="M86" s="455"/>
      <c r="N86" s="455"/>
      <c r="O86" s="459"/>
      <c r="P86" s="471"/>
      <c r="Q86" s="471"/>
      <c r="R86" s="466" t="s">
        <v>186</v>
      </c>
      <c r="S86" s="454" t="s">
        <v>171</v>
      </c>
      <c r="T86" s="456" t="s">
        <v>178</v>
      </c>
      <c r="U86" s="458" t="s">
        <v>185</v>
      </c>
      <c r="V86" s="454" t="s">
        <v>172</v>
      </c>
      <c r="W86" s="456" t="s">
        <v>173</v>
      </c>
      <c r="X86" s="458" t="s">
        <v>185</v>
      </c>
      <c r="Y86" s="454" t="s">
        <v>174</v>
      </c>
      <c r="Z86" s="456" t="s">
        <v>175</v>
      </c>
      <c r="AA86" s="13" t="s">
        <v>185</v>
      </c>
      <c r="AB86" s="501">
        <f t="shared" si="2"/>
        <v>15</v>
      </c>
      <c r="AC86" s="502"/>
      <c r="AD86" s="503"/>
      <c r="AE86" s="493"/>
      <c r="AF86" s="497"/>
      <c r="AG86" s="498"/>
      <c r="AH86" s="55">
        <f t="shared" si="3"/>
        <v>15</v>
      </c>
    </row>
    <row r="87" spans="1:34" ht="39" customHeight="1" thickBot="1">
      <c r="A87" s="481"/>
      <c r="B87" s="484"/>
      <c r="C87" s="459"/>
      <c r="D87" s="455"/>
      <c r="E87" s="473"/>
      <c r="F87" s="459"/>
      <c r="G87" s="471"/>
      <c r="H87" s="471"/>
      <c r="I87" s="470"/>
      <c r="J87" s="455"/>
      <c r="K87" s="457"/>
      <c r="L87" s="459"/>
      <c r="M87" s="455"/>
      <c r="N87" s="455"/>
      <c r="O87" s="459"/>
      <c r="P87" s="471"/>
      <c r="Q87" s="471"/>
      <c r="R87" s="470"/>
      <c r="S87" s="455"/>
      <c r="T87" s="457"/>
      <c r="U87" s="459"/>
      <c r="V87" s="455"/>
      <c r="W87" s="457"/>
      <c r="X87" s="459"/>
      <c r="Y87" s="455"/>
      <c r="Z87" s="457"/>
      <c r="AA87" s="8" t="s">
        <v>186</v>
      </c>
      <c r="AB87" s="501">
        <f t="shared" si="2"/>
        <v>106</v>
      </c>
      <c r="AC87" s="502"/>
      <c r="AD87" s="503"/>
      <c r="AE87" s="493"/>
      <c r="AF87" s="497"/>
      <c r="AG87" s="498"/>
      <c r="AH87" s="55">
        <f t="shared" si="3"/>
        <v>106</v>
      </c>
    </row>
    <row r="88" spans="1:34" ht="36.75" customHeight="1" thickBot="1">
      <c r="A88" s="481"/>
      <c r="B88" s="484"/>
      <c r="C88" s="459"/>
      <c r="D88" s="455"/>
      <c r="E88" s="473"/>
      <c r="F88" s="459"/>
      <c r="G88" s="471"/>
      <c r="H88" s="471"/>
      <c r="I88" s="470"/>
      <c r="J88" s="455"/>
      <c r="K88" s="457"/>
      <c r="L88" s="459"/>
      <c r="M88" s="455"/>
      <c r="N88" s="455"/>
      <c r="O88" s="459"/>
      <c r="P88" s="471"/>
      <c r="Q88" s="471"/>
      <c r="R88" s="470"/>
      <c r="S88" s="455"/>
      <c r="T88" s="457"/>
      <c r="U88" s="459"/>
      <c r="V88" s="455"/>
      <c r="W88" s="457"/>
      <c r="X88" s="458" t="s">
        <v>186</v>
      </c>
      <c r="Y88" s="454" t="s">
        <v>176</v>
      </c>
      <c r="Z88" s="456" t="s">
        <v>177</v>
      </c>
      <c r="AA88" s="12" t="s">
        <v>185</v>
      </c>
      <c r="AB88" s="501">
        <f t="shared" si="2"/>
        <v>6</v>
      </c>
      <c r="AC88" s="502"/>
      <c r="AD88" s="503"/>
      <c r="AE88" s="493"/>
      <c r="AF88" s="497"/>
      <c r="AG88" s="498"/>
      <c r="AH88" s="55">
        <f t="shared" si="3"/>
        <v>6</v>
      </c>
    </row>
    <row r="89" spans="1:34" ht="36.75" customHeight="1" thickBot="1">
      <c r="A89" s="481"/>
      <c r="B89" s="484"/>
      <c r="C89" s="459"/>
      <c r="D89" s="455"/>
      <c r="E89" s="473"/>
      <c r="F89" s="459"/>
      <c r="G89" s="471"/>
      <c r="H89" s="471"/>
      <c r="I89" s="470"/>
      <c r="J89" s="455"/>
      <c r="K89" s="457"/>
      <c r="L89" s="459"/>
      <c r="M89" s="455"/>
      <c r="N89" s="455"/>
      <c r="O89" s="459"/>
      <c r="P89" s="471"/>
      <c r="Q89" s="471"/>
      <c r="R89" s="470"/>
      <c r="S89" s="455"/>
      <c r="T89" s="457"/>
      <c r="U89" s="459"/>
      <c r="V89" s="455"/>
      <c r="W89" s="457"/>
      <c r="X89" s="459"/>
      <c r="Y89" s="455"/>
      <c r="Z89" s="457"/>
      <c r="AA89" s="8" t="s">
        <v>186</v>
      </c>
      <c r="AB89" s="501">
        <f t="shared" si="2"/>
        <v>32</v>
      </c>
      <c r="AC89" s="502"/>
      <c r="AD89" s="503"/>
      <c r="AE89" s="493"/>
      <c r="AF89" s="497"/>
      <c r="AG89" s="498"/>
      <c r="AH89" s="55">
        <f t="shared" si="3"/>
        <v>32</v>
      </c>
    </row>
    <row r="90" spans="1:34" ht="13.5" thickBot="1">
      <c r="A90" s="481"/>
      <c r="B90" s="484"/>
      <c r="C90" s="459"/>
      <c r="D90" s="455"/>
      <c r="E90" s="473"/>
      <c r="F90" s="459"/>
      <c r="G90" s="471"/>
      <c r="H90" s="471"/>
      <c r="I90" s="470"/>
      <c r="J90" s="455"/>
      <c r="K90" s="457"/>
      <c r="L90" s="459"/>
      <c r="M90" s="455"/>
      <c r="N90" s="455"/>
      <c r="O90" s="464"/>
      <c r="P90" s="469"/>
      <c r="Q90" s="469"/>
      <c r="R90" s="467"/>
      <c r="S90" s="455"/>
      <c r="T90" s="457"/>
      <c r="U90" s="12" t="s">
        <v>186</v>
      </c>
      <c r="V90" s="37"/>
      <c r="W90" s="10"/>
      <c r="X90" s="13"/>
      <c r="Y90" s="13"/>
      <c r="Z90" s="10"/>
      <c r="AA90" s="13"/>
      <c r="AB90" s="501">
        <f t="shared" si="2"/>
        <v>131</v>
      </c>
      <c r="AC90" s="502"/>
      <c r="AD90" s="503"/>
      <c r="AE90" s="493"/>
      <c r="AF90" s="497"/>
      <c r="AG90" s="498"/>
      <c r="AH90" s="55">
        <f t="shared" si="3"/>
        <v>131</v>
      </c>
    </row>
    <row r="91" spans="1:34" ht="42" customHeight="1" thickBot="1">
      <c r="A91" s="481"/>
      <c r="B91" s="484"/>
      <c r="C91" s="459"/>
      <c r="D91" s="455"/>
      <c r="E91" s="473"/>
      <c r="F91" s="459"/>
      <c r="G91" s="471"/>
      <c r="H91" s="471"/>
      <c r="I91" s="470"/>
      <c r="J91" s="455"/>
      <c r="K91" s="457"/>
      <c r="L91" s="459"/>
      <c r="M91" s="455"/>
      <c r="N91" s="455"/>
      <c r="O91" s="458" t="s">
        <v>186</v>
      </c>
      <c r="P91" s="454" t="s">
        <v>171</v>
      </c>
      <c r="Q91" s="456" t="s">
        <v>178</v>
      </c>
      <c r="R91" s="458" t="s">
        <v>185</v>
      </c>
      <c r="S91" s="454" t="s">
        <v>172</v>
      </c>
      <c r="T91" s="456" t="s">
        <v>173</v>
      </c>
      <c r="U91" s="458" t="s">
        <v>185</v>
      </c>
      <c r="V91" s="454" t="s">
        <v>174</v>
      </c>
      <c r="W91" s="456" t="s">
        <v>175</v>
      </c>
      <c r="X91" s="13" t="s">
        <v>185</v>
      </c>
      <c r="Y91" s="37" t="s">
        <v>170</v>
      </c>
      <c r="Z91" s="10"/>
      <c r="AA91" s="13"/>
      <c r="AB91" s="501">
        <f t="shared" si="2"/>
        <v>3952</v>
      </c>
      <c r="AC91" s="502"/>
      <c r="AD91" s="503"/>
      <c r="AE91" s="493"/>
      <c r="AF91" s="497"/>
      <c r="AG91" s="498"/>
      <c r="AH91" s="55">
        <f t="shared" si="3"/>
        <v>3952</v>
      </c>
    </row>
    <row r="92" spans="1:34" ht="42" customHeight="1" thickBot="1">
      <c r="A92" s="481"/>
      <c r="B92" s="484"/>
      <c r="C92" s="459"/>
      <c r="D92" s="455"/>
      <c r="E92" s="473"/>
      <c r="F92" s="459"/>
      <c r="G92" s="471"/>
      <c r="H92" s="471"/>
      <c r="I92" s="470"/>
      <c r="J92" s="455"/>
      <c r="K92" s="457"/>
      <c r="L92" s="459"/>
      <c r="M92" s="455"/>
      <c r="N92" s="455"/>
      <c r="O92" s="459"/>
      <c r="P92" s="455"/>
      <c r="Q92" s="457"/>
      <c r="R92" s="459"/>
      <c r="S92" s="455"/>
      <c r="T92" s="457"/>
      <c r="U92" s="459"/>
      <c r="V92" s="455"/>
      <c r="W92" s="457"/>
      <c r="X92" s="8" t="s">
        <v>186</v>
      </c>
      <c r="Y92" s="37" t="s">
        <v>170</v>
      </c>
      <c r="Z92" s="10"/>
      <c r="AA92" s="13"/>
      <c r="AB92" s="501">
        <f t="shared" si="2"/>
        <v>449</v>
      </c>
      <c r="AC92" s="502"/>
      <c r="AD92" s="503"/>
      <c r="AE92" s="493"/>
      <c r="AF92" s="497"/>
      <c r="AG92" s="498"/>
      <c r="AH92" s="55">
        <f t="shared" si="3"/>
        <v>449</v>
      </c>
    </row>
    <row r="93" spans="1:34" ht="39" customHeight="1" thickBot="1">
      <c r="A93" s="481"/>
      <c r="B93" s="484"/>
      <c r="C93" s="459"/>
      <c r="D93" s="455"/>
      <c r="E93" s="473"/>
      <c r="F93" s="459"/>
      <c r="G93" s="471"/>
      <c r="H93" s="471"/>
      <c r="I93" s="470"/>
      <c r="J93" s="455"/>
      <c r="K93" s="457"/>
      <c r="L93" s="459"/>
      <c r="M93" s="455"/>
      <c r="N93" s="455"/>
      <c r="O93" s="459"/>
      <c r="P93" s="455"/>
      <c r="Q93" s="457"/>
      <c r="R93" s="459"/>
      <c r="S93" s="455"/>
      <c r="T93" s="457"/>
      <c r="U93" s="458" t="s">
        <v>186</v>
      </c>
      <c r="V93" s="454" t="s">
        <v>176</v>
      </c>
      <c r="W93" s="456" t="s">
        <v>177</v>
      </c>
      <c r="X93" s="12" t="s">
        <v>185</v>
      </c>
      <c r="Y93" s="10" t="s">
        <v>170</v>
      </c>
      <c r="Z93" s="10"/>
      <c r="AA93" s="13"/>
      <c r="AB93" s="501">
        <f t="shared" si="2"/>
        <v>425</v>
      </c>
      <c r="AC93" s="502"/>
      <c r="AD93" s="503"/>
      <c r="AE93" s="493"/>
      <c r="AF93" s="497"/>
      <c r="AG93" s="498"/>
      <c r="AH93" s="55">
        <f t="shared" si="3"/>
        <v>425</v>
      </c>
    </row>
    <row r="94" spans="1:34" ht="39" customHeight="1" thickBot="1">
      <c r="A94" s="481"/>
      <c r="B94" s="484"/>
      <c r="C94" s="459"/>
      <c r="D94" s="455"/>
      <c r="E94" s="473"/>
      <c r="F94" s="459"/>
      <c r="G94" s="471"/>
      <c r="H94" s="471"/>
      <c r="I94" s="470"/>
      <c r="J94" s="455"/>
      <c r="K94" s="457"/>
      <c r="L94" s="459"/>
      <c r="M94" s="455"/>
      <c r="N94" s="455"/>
      <c r="O94" s="459"/>
      <c r="P94" s="455"/>
      <c r="Q94" s="457"/>
      <c r="R94" s="459"/>
      <c r="S94" s="455"/>
      <c r="T94" s="457"/>
      <c r="U94" s="459"/>
      <c r="V94" s="455"/>
      <c r="W94" s="457"/>
      <c r="X94" s="8" t="s">
        <v>186</v>
      </c>
      <c r="Y94" s="10" t="s">
        <v>170</v>
      </c>
      <c r="Z94" s="10"/>
      <c r="AA94" s="13"/>
      <c r="AB94" s="501">
        <f t="shared" si="2"/>
        <v>298</v>
      </c>
      <c r="AC94" s="502"/>
      <c r="AD94" s="503"/>
      <c r="AE94" s="493"/>
      <c r="AF94" s="497"/>
      <c r="AG94" s="498"/>
      <c r="AH94" s="55">
        <f t="shared" si="3"/>
        <v>298</v>
      </c>
    </row>
    <row r="95" spans="1:34" ht="13.5" thickBot="1">
      <c r="A95" s="481"/>
      <c r="B95" s="484"/>
      <c r="C95" s="459"/>
      <c r="D95" s="455"/>
      <c r="E95" s="473"/>
      <c r="F95" s="459"/>
      <c r="G95" s="471"/>
      <c r="H95" s="471"/>
      <c r="I95" s="467"/>
      <c r="J95" s="465"/>
      <c r="K95" s="463"/>
      <c r="L95" s="464"/>
      <c r="M95" s="465"/>
      <c r="N95" s="465"/>
      <c r="O95" s="464"/>
      <c r="P95" s="455"/>
      <c r="Q95" s="457"/>
      <c r="R95" s="12" t="s">
        <v>186</v>
      </c>
      <c r="S95" s="37" t="s">
        <v>170</v>
      </c>
      <c r="T95" s="10"/>
      <c r="U95" s="13"/>
      <c r="V95" s="13"/>
      <c r="W95" s="10"/>
      <c r="X95" s="13"/>
      <c r="Y95" s="13"/>
      <c r="Z95" s="10"/>
      <c r="AA95" s="13"/>
      <c r="AB95" s="501">
        <f t="shared" si="2"/>
        <v>1250</v>
      </c>
      <c r="AC95" s="502"/>
      <c r="AD95" s="503"/>
      <c r="AE95" s="493"/>
      <c r="AF95" s="497"/>
      <c r="AG95" s="498"/>
      <c r="AH95" s="55">
        <f t="shared" si="3"/>
        <v>1250</v>
      </c>
    </row>
    <row r="96" spans="1:34" ht="41.25" customHeight="1" thickBot="1">
      <c r="A96" s="481"/>
      <c r="B96" s="484"/>
      <c r="C96" s="459"/>
      <c r="D96" s="455"/>
      <c r="E96" s="473"/>
      <c r="F96" s="459"/>
      <c r="G96" s="471"/>
      <c r="H96" s="471"/>
      <c r="I96" s="466" t="s">
        <v>186</v>
      </c>
      <c r="J96" s="454" t="s">
        <v>165</v>
      </c>
      <c r="K96" s="456" t="s">
        <v>167</v>
      </c>
      <c r="L96" s="458" t="s">
        <v>185</v>
      </c>
      <c r="M96" s="454" t="s">
        <v>166</v>
      </c>
      <c r="N96" s="456" t="s">
        <v>168</v>
      </c>
      <c r="O96" s="458" t="s">
        <v>185</v>
      </c>
      <c r="P96" s="454" t="s">
        <v>169</v>
      </c>
      <c r="Q96" s="456" t="s">
        <v>189</v>
      </c>
      <c r="R96" s="12" t="s">
        <v>185</v>
      </c>
      <c r="S96" s="13" t="s">
        <v>170</v>
      </c>
      <c r="T96" s="13"/>
      <c r="U96" s="13"/>
      <c r="V96" s="13"/>
      <c r="W96" s="13"/>
      <c r="X96" s="13"/>
      <c r="Y96" s="13"/>
      <c r="Z96" s="13"/>
      <c r="AA96" s="13"/>
      <c r="AB96" s="501">
        <f t="shared" si="2"/>
        <v>537</v>
      </c>
      <c r="AC96" s="502"/>
      <c r="AD96" s="503"/>
      <c r="AE96" s="493"/>
      <c r="AF96" s="497"/>
      <c r="AG96" s="498"/>
      <c r="AH96" s="55">
        <f t="shared" si="3"/>
        <v>537</v>
      </c>
    </row>
    <row r="97" spans="1:34" ht="41.25" customHeight="1" thickBot="1">
      <c r="A97" s="481"/>
      <c r="B97" s="484"/>
      <c r="C97" s="459"/>
      <c r="D97" s="455"/>
      <c r="E97" s="473"/>
      <c r="F97" s="459"/>
      <c r="G97" s="471"/>
      <c r="H97" s="471"/>
      <c r="I97" s="470"/>
      <c r="J97" s="455"/>
      <c r="K97" s="457"/>
      <c r="L97" s="459"/>
      <c r="M97" s="455"/>
      <c r="N97" s="457"/>
      <c r="O97" s="464"/>
      <c r="P97" s="465"/>
      <c r="Q97" s="463"/>
      <c r="R97" s="12" t="s">
        <v>186</v>
      </c>
      <c r="S97" s="13" t="s">
        <v>170</v>
      </c>
      <c r="T97" s="13"/>
      <c r="U97" s="13"/>
      <c r="V97" s="13"/>
      <c r="W97" s="13"/>
      <c r="X97" s="13"/>
      <c r="Y97" s="13"/>
      <c r="Z97" s="13"/>
      <c r="AA97" s="13"/>
      <c r="AB97" s="501">
        <f t="shared" si="2"/>
        <v>12</v>
      </c>
      <c r="AC97" s="502"/>
      <c r="AD97" s="503"/>
      <c r="AE97" s="493"/>
      <c r="AF97" s="497"/>
      <c r="AG97" s="498"/>
      <c r="AH97" s="55">
        <f t="shared" si="3"/>
        <v>12</v>
      </c>
    </row>
    <row r="98" spans="1:34" ht="37.5" customHeight="1" thickBot="1">
      <c r="A98" s="481"/>
      <c r="B98" s="484"/>
      <c r="C98" s="459"/>
      <c r="D98" s="455"/>
      <c r="E98" s="473"/>
      <c r="F98" s="459"/>
      <c r="G98" s="471"/>
      <c r="H98" s="471"/>
      <c r="I98" s="470"/>
      <c r="J98" s="455"/>
      <c r="K98" s="457"/>
      <c r="L98" s="459"/>
      <c r="M98" s="455"/>
      <c r="N98" s="457"/>
      <c r="O98" s="458" t="s">
        <v>186</v>
      </c>
      <c r="P98" s="454" t="s">
        <v>171</v>
      </c>
      <c r="Q98" s="456" t="s">
        <v>178</v>
      </c>
      <c r="R98" s="458" t="s">
        <v>185</v>
      </c>
      <c r="S98" s="454" t="s">
        <v>172</v>
      </c>
      <c r="T98" s="456" t="s">
        <v>173</v>
      </c>
      <c r="U98" s="458" t="s">
        <v>185</v>
      </c>
      <c r="V98" s="454" t="s">
        <v>174</v>
      </c>
      <c r="W98" s="456" t="s">
        <v>175</v>
      </c>
      <c r="X98" s="13" t="s">
        <v>185</v>
      </c>
      <c r="Y98" s="37" t="s">
        <v>170</v>
      </c>
      <c r="Z98" s="10"/>
      <c r="AA98" s="13"/>
      <c r="AB98" s="501">
        <f t="shared" si="2"/>
        <v>4</v>
      </c>
      <c r="AC98" s="502"/>
      <c r="AD98" s="503"/>
      <c r="AE98" s="493"/>
      <c r="AF98" s="497"/>
      <c r="AG98" s="498"/>
      <c r="AH98" s="55">
        <f t="shared" si="3"/>
        <v>4</v>
      </c>
    </row>
    <row r="99" spans="1:34" ht="37.5" customHeight="1" thickBot="1">
      <c r="A99" s="481"/>
      <c r="B99" s="484"/>
      <c r="C99" s="459"/>
      <c r="D99" s="455"/>
      <c r="E99" s="473"/>
      <c r="F99" s="459"/>
      <c r="G99" s="471"/>
      <c r="H99" s="471"/>
      <c r="I99" s="470"/>
      <c r="J99" s="455"/>
      <c r="K99" s="457"/>
      <c r="L99" s="459"/>
      <c r="M99" s="455"/>
      <c r="N99" s="457"/>
      <c r="O99" s="459"/>
      <c r="P99" s="455"/>
      <c r="Q99" s="457"/>
      <c r="R99" s="459"/>
      <c r="S99" s="455"/>
      <c r="T99" s="457"/>
      <c r="U99" s="459"/>
      <c r="V99" s="455"/>
      <c r="W99" s="457"/>
      <c r="X99" s="8" t="s">
        <v>186</v>
      </c>
      <c r="Y99" s="37" t="s">
        <v>170</v>
      </c>
      <c r="Z99" s="10"/>
      <c r="AA99" s="13"/>
      <c r="AB99" s="501">
        <f t="shared" si="2"/>
        <v>5</v>
      </c>
      <c r="AC99" s="502"/>
      <c r="AD99" s="503"/>
      <c r="AE99" s="493"/>
      <c r="AF99" s="497"/>
      <c r="AG99" s="498"/>
      <c r="AH99" s="55">
        <f t="shared" si="3"/>
        <v>5</v>
      </c>
    </row>
    <row r="100" spans="1:34" ht="37.5" customHeight="1" thickBot="1">
      <c r="A100" s="481"/>
      <c r="B100" s="484"/>
      <c r="C100" s="459"/>
      <c r="D100" s="455"/>
      <c r="E100" s="473"/>
      <c r="F100" s="459"/>
      <c r="G100" s="471"/>
      <c r="H100" s="471"/>
      <c r="I100" s="470"/>
      <c r="J100" s="455"/>
      <c r="K100" s="457"/>
      <c r="L100" s="459"/>
      <c r="M100" s="455"/>
      <c r="N100" s="457"/>
      <c r="O100" s="459"/>
      <c r="P100" s="455"/>
      <c r="Q100" s="457"/>
      <c r="R100" s="459"/>
      <c r="S100" s="455"/>
      <c r="T100" s="457"/>
      <c r="U100" s="458" t="s">
        <v>186</v>
      </c>
      <c r="V100" s="454" t="s">
        <v>176</v>
      </c>
      <c r="W100" s="456" t="s">
        <v>177</v>
      </c>
      <c r="X100" s="12" t="s">
        <v>185</v>
      </c>
      <c r="Y100" s="10" t="s">
        <v>170</v>
      </c>
      <c r="Z100" s="10"/>
      <c r="AA100" s="13"/>
      <c r="AB100" s="501">
        <f t="shared" si="2"/>
        <v>0</v>
      </c>
      <c r="AC100" s="502"/>
      <c r="AD100" s="503"/>
      <c r="AE100" s="493"/>
      <c r="AF100" s="497"/>
      <c r="AG100" s="498"/>
      <c r="AH100" s="55">
        <f t="shared" si="3"/>
        <v>0</v>
      </c>
    </row>
    <row r="101" spans="1:34" ht="37.5" customHeight="1" thickBot="1">
      <c r="A101" s="481"/>
      <c r="B101" s="484"/>
      <c r="C101" s="459"/>
      <c r="D101" s="455"/>
      <c r="E101" s="473"/>
      <c r="F101" s="459"/>
      <c r="G101" s="471"/>
      <c r="H101" s="471"/>
      <c r="I101" s="470"/>
      <c r="J101" s="455"/>
      <c r="K101" s="457"/>
      <c r="L101" s="459"/>
      <c r="M101" s="455"/>
      <c r="N101" s="457"/>
      <c r="O101" s="459"/>
      <c r="P101" s="455"/>
      <c r="Q101" s="457"/>
      <c r="R101" s="459"/>
      <c r="S101" s="455"/>
      <c r="T101" s="457"/>
      <c r="U101" s="459"/>
      <c r="V101" s="455"/>
      <c r="W101" s="457"/>
      <c r="X101" s="8" t="s">
        <v>186</v>
      </c>
      <c r="Y101" s="10" t="s">
        <v>170</v>
      </c>
      <c r="Z101" s="10"/>
      <c r="AA101" s="13"/>
      <c r="AB101" s="501">
        <f t="shared" si="2"/>
        <v>1</v>
      </c>
      <c r="AC101" s="502"/>
      <c r="AD101" s="503"/>
      <c r="AE101" s="493"/>
      <c r="AF101" s="497"/>
      <c r="AG101" s="498"/>
      <c r="AH101" s="55">
        <f t="shared" si="3"/>
        <v>1</v>
      </c>
    </row>
    <row r="102" spans="1:34" ht="13.5" thickBot="1">
      <c r="A102" s="481"/>
      <c r="B102" s="484"/>
      <c r="C102" s="459"/>
      <c r="D102" s="455"/>
      <c r="E102" s="473"/>
      <c r="F102" s="459"/>
      <c r="G102" s="471"/>
      <c r="H102" s="471"/>
      <c r="I102" s="470"/>
      <c r="J102" s="455"/>
      <c r="K102" s="457"/>
      <c r="L102" s="464"/>
      <c r="M102" s="465"/>
      <c r="N102" s="463"/>
      <c r="O102" s="464"/>
      <c r="P102" s="455"/>
      <c r="Q102" s="457"/>
      <c r="R102" s="12" t="s">
        <v>186</v>
      </c>
      <c r="S102" s="37" t="s">
        <v>170</v>
      </c>
      <c r="T102" s="10"/>
      <c r="U102" s="13"/>
      <c r="V102" s="13"/>
      <c r="W102" s="10"/>
      <c r="X102" s="13"/>
      <c r="Y102" s="13"/>
      <c r="Z102" s="10"/>
      <c r="AA102" s="13"/>
      <c r="AB102" s="501">
        <f t="shared" si="2"/>
        <v>2</v>
      </c>
      <c r="AC102" s="502"/>
      <c r="AD102" s="503"/>
      <c r="AE102" s="493"/>
      <c r="AF102" s="497"/>
      <c r="AG102" s="498"/>
      <c r="AH102" s="55">
        <f t="shared" si="3"/>
        <v>2</v>
      </c>
    </row>
    <row r="103" spans="1:34" ht="33.75" customHeight="1" thickBot="1">
      <c r="A103" s="481"/>
      <c r="B103" s="484"/>
      <c r="C103" s="459"/>
      <c r="D103" s="455"/>
      <c r="E103" s="473"/>
      <c r="F103" s="459"/>
      <c r="G103" s="471"/>
      <c r="H103" s="471"/>
      <c r="I103" s="470"/>
      <c r="J103" s="455"/>
      <c r="K103" s="457"/>
      <c r="L103" s="458" t="s">
        <v>186</v>
      </c>
      <c r="M103" s="454" t="s">
        <v>171</v>
      </c>
      <c r="N103" s="456" t="s">
        <v>178</v>
      </c>
      <c r="O103" s="458" t="s">
        <v>185</v>
      </c>
      <c r="P103" s="454" t="s">
        <v>172</v>
      </c>
      <c r="Q103" s="456" t="s">
        <v>173</v>
      </c>
      <c r="R103" s="458" t="s">
        <v>185</v>
      </c>
      <c r="S103" s="454" t="s">
        <v>174</v>
      </c>
      <c r="T103" s="456" t="s">
        <v>175</v>
      </c>
      <c r="U103" s="13" t="s">
        <v>185</v>
      </c>
      <c r="V103" s="37" t="s">
        <v>170</v>
      </c>
      <c r="W103" s="10"/>
      <c r="X103" s="13"/>
      <c r="Y103" s="13"/>
      <c r="Z103" s="13"/>
      <c r="AA103" s="13"/>
      <c r="AB103" s="501">
        <f t="shared" si="2"/>
        <v>693</v>
      </c>
      <c r="AC103" s="502"/>
      <c r="AD103" s="503"/>
      <c r="AE103" s="493"/>
      <c r="AF103" s="497"/>
      <c r="AG103" s="498"/>
      <c r="AH103" s="55">
        <f t="shared" si="3"/>
        <v>693</v>
      </c>
    </row>
    <row r="104" spans="1:34" ht="33.75" customHeight="1" thickBot="1">
      <c r="A104" s="481"/>
      <c r="B104" s="484"/>
      <c r="C104" s="459"/>
      <c r="D104" s="455"/>
      <c r="E104" s="473"/>
      <c r="F104" s="459"/>
      <c r="G104" s="471"/>
      <c r="H104" s="471"/>
      <c r="I104" s="470"/>
      <c r="J104" s="455"/>
      <c r="K104" s="457"/>
      <c r="L104" s="459"/>
      <c r="M104" s="455"/>
      <c r="N104" s="457"/>
      <c r="O104" s="459"/>
      <c r="P104" s="455"/>
      <c r="Q104" s="457"/>
      <c r="R104" s="459"/>
      <c r="S104" s="455"/>
      <c r="T104" s="457"/>
      <c r="U104" s="8" t="s">
        <v>186</v>
      </c>
      <c r="V104" s="37" t="s">
        <v>170</v>
      </c>
      <c r="W104" s="10"/>
      <c r="X104" s="13"/>
      <c r="Y104" s="13"/>
      <c r="Z104" s="13"/>
      <c r="AA104" s="13"/>
      <c r="AB104" s="501">
        <f t="shared" si="2"/>
        <v>20</v>
      </c>
      <c r="AC104" s="502"/>
      <c r="AD104" s="503"/>
      <c r="AE104" s="493"/>
      <c r="AF104" s="497"/>
      <c r="AG104" s="498"/>
      <c r="AH104" s="55">
        <f t="shared" si="3"/>
        <v>20</v>
      </c>
    </row>
    <row r="105" spans="1:34" ht="26.25" customHeight="1" thickBot="1">
      <c r="A105" s="481"/>
      <c r="B105" s="484"/>
      <c r="C105" s="459"/>
      <c r="D105" s="455"/>
      <c r="E105" s="473"/>
      <c r="F105" s="459"/>
      <c r="G105" s="471"/>
      <c r="H105" s="471"/>
      <c r="I105" s="470"/>
      <c r="J105" s="455"/>
      <c r="K105" s="457"/>
      <c r="L105" s="459"/>
      <c r="M105" s="455"/>
      <c r="N105" s="457"/>
      <c r="O105" s="459"/>
      <c r="P105" s="455"/>
      <c r="Q105" s="457"/>
      <c r="R105" s="458" t="s">
        <v>186</v>
      </c>
      <c r="S105" s="454" t="s">
        <v>176</v>
      </c>
      <c r="T105" s="456" t="s">
        <v>177</v>
      </c>
      <c r="U105" s="12" t="s">
        <v>185</v>
      </c>
      <c r="V105" s="10" t="s">
        <v>170</v>
      </c>
      <c r="W105" s="10"/>
      <c r="X105" s="13"/>
      <c r="Y105" s="13"/>
      <c r="Z105" s="13"/>
      <c r="AA105" s="13"/>
      <c r="AB105" s="501">
        <f t="shared" si="2"/>
        <v>20</v>
      </c>
      <c r="AC105" s="502"/>
      <c r="AD105" s="503"/>
      <c r="AE105" s="493"/>
      <c r="AF105" s="497"/>
      <c r="AG105" s="498"/>
      <c r="AH105" s="55">
        <f t="shared" si="3"/>
        <v>20</v>
      </c>
    </row>
    <row r="106" spans="1:34" ht="26.25" customHeight="1" thickBot="1">
      <c r="A106" s="481"/>
      <c r="B106" s="484"/>
      <c r="C106" s="459"/>
      <c r="D106" s="455"/>
      <c r="E106" s="473"/>
      <c r="F106" s="459"/>
      <c r="G106" s="471"/>
      <c r="H106" s="471"/>
      <c r="I106" s="470"/>
      <c r="J106" s="455"/>
      <c r="K106" s="457"/>
      <c r="L106" s="459"/>
      <c r="M106" s="455"/>
      <c r="N106" s="457"/>
      <c r="O106" s="459"/>
      <c r="P106" s="455"/>
      <c r="Q106" s="457"/>
      <c r="R106" s="459"/>
      <c r="S106" s="455"/>
      <c r="T106" s="457"/>
      <c r="U106" s="8" t="s">
        <v>186</v>
      </c>
      <c r="V106" s="10" t="s">
        <v>170</v>
      </c>
      <c r="W106" s="10"/>
      <c r="X106" s="13"/>
      <c r="Y106" s="13"/>
      <c r="Z106" s="13"/>
      <c r="AA106" s="13"/>
      <c r="AB106" s="501">
        <f t="shared" si="2"/>
        <v>7</v>
      </c>
      <c r="AC106" s="502"/>
      <c r="AD106" s="503"/>
      <c r="AE106" s="493"/>
      <c r="AF106" s="497"/>
      <c r="AG106" s="498"/>
      <c r="AH106" s="55">
        <f t="shared" si="3"/>
        <v>7</v>
      </c>
    </row>
    <row r="107" spans="1:34" ht="13.5" thickBot="1">
      <c r="A107" s="481"/>
      <c r="B107" s="484"/>
      <c r="C107" s="464"/>
      <c r="D107" s="465"/>
      <c r="E107" s="474"/>
      <c r="F107" s="464"/>
      <c r="G107" s="469"/>
      <c r="H107" s="469"/>
      <c r="I107" s="467"/>
      <c r="J107" s="465"/>
      <c r="K107" s="463"/>
      <c r="L107" s="464"/>
      <c r="M107" s="465"/>
      <c r="N107" s="463"/>
      <c r="O107" s="12" t="s">
        <v>186</v>
      </c>
      <c r="P107" s="37" t="s">
        <v>170</v>
      </c>
      <c r="Q107" s="10"/>
      <c r="R107" s="13"/>
      <c r="S107" s="13"/>
      <c r="T107" s="10"/>
      <c r="U107" s="13"/>
      <c r="V107" s="13"/>
      <c r="W107" s="10"/>
      <c r="X107" s="13"/>
      <c r="Y107" s="13"/>
      <c r="Z107" s="13"/>
      <c r="AA107" s="13"/>
      <c r="AB107" s="501">
        <f t="shared" si="2"/>
        <v>32</v>
      </c>
      <c r="AC107" s="502"/>
      <c r="AD107" s="503"/>
      <c r="AE107" s="493"/>
      <c r="AF107" s="497"/>
      <c r="AG107" s="498"/>
      <c r="AH107" s="55">
        <f t="shared" si="3"/>
        <v>32</v>
      </c>
    </row>
    <row r="108" spans="1:34" ht="13.5" thickBot="1">
      <c r="A108" s="482"/>
      <c r="B108" s="485"/>
      <c r="C108" s="41" t="s">
        <v>186</v>
      </c>
      <c r="D108" s="40" t="s">
        <v>170</v>
      </c>
      <c r="E108" s="39"/>
      <c r="F108" s="17"/>
      <c r="G108" s="56"/>
      <c r="H108" s="43"/>
      <c r="I108" s="15"/>
      <c r="J108" s="43"/>
      <c r="K108" s="43"/>
      <c r="L108" s="9"/>
      <c r="M108" s="43"/>
      <c r="N108" s="43"/>
      <c r="O108" s="9"/>
      <c r="P108" s="43"/>
      <c r="Q108" s="43"/>
      <c r="R108" s="9"/>
      <c r="S108" s="43"/>
      <c r="T108" s="43"/>
      <c r="U108" s="9"/>
      <c r="V108" s="43"/>
      <c r="W108" s="43"/>
      <c r="X108" s="9"/>
      <c r="Y108" s="43"/>
      <c r="Z108" s="43"/>
      <c r="AA108" s="9"/>
      <c r="AB108" s="501">
        <f t="shared" si="2"/>
        <v>401</v>
      </c>
      <c r="AC108" s="502"/>
      <c r="AD108" s="503"/>
      <c r="AE108" s="494"/>
      <c r="AF108" s="499"/>
      <c r="AG108" s="500"/>
      <c r="AH108" s="55">
        <f t="shared" si="3"/>
        <v>401</v>
      </c>
    </row>
    <row r="109" spans="28:34" ht="12.75">
      <c r="AB109" s="54">
        <f aca="true" t="shared" si="4" ref="AB109:AG109">SUM(AB78:AB108)</f>
        <v>11317</v>
      </c>
      <c r="AC109" s="54">
        <f t="shared" si="4"/>
        <v>0</v>
      </c>
      <c r="AD109" s="54">
        <f t="shared" si="4"/>
        <v>1005</v>
      </c>
      <c r="AE109" s="54">
        <f t="shared" si="4"/>
        <v>9717</v>
      </c>
      <c r="AF109" s="54">
        <f t="shared" si="4"/>
        <v>312</v>
      </c>
      <c r="AG109" s="54">
        <f t="shared" si="4"/>
        <v>0</v>
      </c>
      <c r="AH109" s="46">
        <f>SUM(AB109:AG109)</f>
        <v>22351</v>
      </c>
    </row>
  </sheetData>
  <sheetProtection/>
  <mergeCells count="366">
    <mergeCell ref="AB94:AD94"/>
    <mergeCell ref="AB98:AD98"/>
    <mergeCell ref="AB99:AD99"/>
    <mergeCell ref="AB100:AD100"/>
    <mergeCell ref="AB96:AD96"/>
    <mergeCell ref="AB97:AD97"/>
    <mergeCell ref="AB106:AD106"/>
    <mergeCell ref="AB108:AD108"/>
    <mergeCell ref="AB101:AD101"/>
    <mergeCell ref="AB103:AD103"/>
    <mergeCell ref="AB104:AD104"/>
    <mergeCell ref="AB105:AD105"/>
    <mergeCell ref="AB107:AD107"/>
    <mergeCell ref="AB87:AD87"/>
    <mergeCell ref="AB89:AD89"/>
    <mergeCell ref="AB91:AD91"/>
    <mergeCell ref="AB92:AD92"/>
    <mergeCell ref="AB93:AD93"/>
    <mergeCell ref="AB88:AD88"/>
    <mergeCell ref="AB78:AC78"/>
    <mergeCell ref="AB80:AD80"/>
    <mergeCell ref="AB82:AD82"/>
    <mergeCell ref="AB84:AD84"/>
    <mergeCell ref="AB85:AD85"/>
    <mergeCell ref="R69:R70"/>
    <mergeCell ref="S69:S70"/>
    <mergeCell ref="T69:T70"/>
    <mergeCell ref="V62:V63"/>
    <mergeCell ref="W62:W63"/>
    <mergeCell ref="U64:U65"/>
    <mergeCell ref="V64:V65"/>
    <mergeCell ref="W64:W65"/>
    <mergeCell ref="R62:R65"/>
    <mergeCell ref="R67:R68"/>
    <mergeCell ref="S67:S68"/>
    <mergeCell ref="T67:T68"/>
    <mergeCell ref="O60:O61"/>
    <mergeCell ref="P60:P61"/>
    <mergeCell ref="Q60:Q61"/>
    <mergeCell ref="O62:O66"/>
    <mergeCell ref="P62:P66"/>
    <mergeCell ref="Q62:Q66"/>
    <mergeCell ref="N67:N71"/>
    <mergeCell ref="O67:O70"/>
    <mergeCell ref="P67:P70"/>
    <mergeCell ref="Q67:Q70"/>
    <mergeCell ref="Y50:Y51"/>
    <mergeCell ref="Z50:Z51"/>
    <mergeCell ref="X52:X53"/>
    <mergeCell ref="Y52:Y53"/>
    <mergeCell ref="Z52:Z53"/>
    <mergeCell ref="U50:U53"/>
    <mergeCell ref="W55:W56"/>
    <mergeCell ref="U57:U58"/>
    <mergeCell ref="V57:V58"/>
    <mergeCell ref="W57:W58"/>
    <mergeCell ref="U55:U56"/>
    <mergeCell ref="V55:V56"/>
    <mergeCell ref="V50:V53"/>
    <mergeCell ref="W50:W53"/>
    <mergeCell ref="X50:X51"/>
    <mergeCell ref="AB38:AG38"/>
    <mergeCell ref="AB39:AG39"/>
    <mergeCell ref="A42:A72"/>
    <mergeCell ref="B42:B72"/>
    <mergeCell ref="C42:C71"/>
    <mergeCell ref="D42:D71"/>
    <mergeCell ref="E42:E71"/>
    <mergeCell ref="F42:F45"/>
    <mergeCell ref="G42:G45"/>
    <mergeCell ref="H42:H45"/>
    <mergeCell ref="I42:I43"/>
    <mergeCell ref="J42:J43"/>
    <mergeCell ref="K42:K43"/>
    <mergeCell ref="I44:I45"/>
    <mergeCell ref="J44:J45"/>
    <mergeCell ref="K44:K45"/>
    <mergeCell ref="J46:J59"/>
    <mergeCell ref="K46:K59"/>
    <mergeCell ref="L46:L47"/>
    <mergeCell ref="M46:M47"/>
    <mergeCell ref="F46:F71"/>
    <mergeCell ref="G46:G71"/>
    <mergeCell ref="H46:H71"/>
    <mergeCell ref="I46:I59"/>
    <mergeCell ref="A38:C41"/>
    <mergeCell ref="D38:F41"/>
    <mergeCell ref="G38:I41"/>
    <mergeCell ref="J38:L41"/>
    <mergeCell ref="M38:O41"/>
    <mergeCell ref="P38:R41"/>
    <mergeCell ref="S38:U41"/>
    <mergeCell ref="V38:X41"/>
    <mergeCell ref="Y38:AA41"/>
    <mergeCell ref="S1:U4"/>
    <mergeCell ref="M1:O4"/>
    <mergeCell ref="N30:N34"/>
    <mergeCell ref="O30:O33"/>
    <mergeCell ref="P30:P33"/>
    <mergeCell ref="Q30:Q33"/>
    <mergeCell ref="O11:O17"/>
    <mergeCell ref="P11:P17"/>
    <mergeCell ref="I23:I34"/>
    <mergeCell ref="G1:I4"/>
    <mergeCell ref="T32:T33"/>
    <mergeCell ref="M9:M10"/>
    <mergeCell ref="N9:N10"/>
    <mergeCell ref="L11:L22"/>
    <mergeCell ref="M11:M22"/>
    <mergeCell ref="N11:N22"/>
    <mergeCell ref="H5:H8"/>
    <mergeCell ref="I5:I6"/>
    <mergeCell ref="J5:J6"/>
    <mergeCell ref="K5:K6"/>
    <mergeCell ref="I7:I8"/>
    <mergeCell ref="J7:J8"/>
    <mergeCell ref="K7:K8"/>
    <mergeCell ref="O18:O22"/>
    <mergeCell ref="P1:R4"/>
    <mergeCell ref="R32:R33"/>
    <mergeCell ref="I60:I71"/>
    <mergeCell ref="O48:O54"/>
    <mergeCell ref="P48:P54"/>
    <mergeCell ref="Q48:Q54"/>
    <mergeCell ref="R48:R49"/>
    <mergeCell ref="N46:N47"/>
    <mergeCell ref="L48:L59"/>
    <mergeCell ref="M48:M59"/>
    <mergeCell ref="N48:N59"/>
    <mergeCell ref="J60:J71"/>
    <mergeCell ref="K60:K71"/>
    <mergeCell ref="L60:L66"/>
    <mergeCell ref="M60:M66"/>
    <mergeCell ref="L67:L71"/>
    <mergeCell ref="L9:L10"/>
    <mergeCell ref="R50:R54"/>
    <mergeCell ref="O55:O59"/>
    <mergeCell ref="P55:P59"/>
    <mergeCell ref="Q55:Q59"/>
    <mergeCell ref="R55:R58"/>
    <mergeCell ref="M67:M71"/>
    <mergeCell ref="N60:N66"/>
    <mergeCell ref="R25:R28"/>
    <mergeCell ref="S25:S28"/>
    <mergeCell ref="T25:T28"/>
    <mergeCell ref="U25:U26"/>
    <mergeCell ref="R30:R31"/>
    <mergeCell ref="S30:S31"/>
    <mergeCell ref="T30:T31"/>
    <mergeCell ref="U18:U19"/>
    <mergeCell ref="F78:F81"/>
    <mergeCell ref="G78:G81"/>
    <mergeCell ref="H78:H81"/>
    <mergeCell ref="I78:I79"/>
    <mergeCell ref="J78:J79"/>
    <mergeCell ref="H9:H34"/>
    <mergeCell ref="I9:I22"/>
    <mergeCell ref="S48:S49"/>
    <mergeCell ref="T48:T49"/>
    <mergeCell ref="S50:S54"/>
    <mergeCell ref="T50:T54"/>
    <mergeCell ref="S55:S58"/>
    <mergeCell ref="T55:T58"/>
    <mergeCell ref="S62:S65"/>
    <mergeCell ref="T62:T65"/>
    <mergeCell ref="U62:U63"/>
    <mergeCell ref="AB1:AG1"/>
    <mergeCell ref="AB2:AG2"/>
    <mergeCell ref="AB5:AC5"/>
    <mergeCell ref="AB6:AD6"/>
    <mergeCell ref="AF5:AG35"/>
    <mergeCell ref="AB8:AD8"/>
    <mergeCell ref="AB9:AD9"/>
    <mergeCell ref="AB10:AD10"/>
    <mergeCell ref="AB24:AD24"/>
    <mergeCell ref="AB35:AD35"/>
    <mergeCell ref="AB26:AD26"/>
    <mergeCell ref="AB31:AD31"/>
    <mergeCell ref="AB32:AD32"/>
    <mergeCell ref="AB33:AD33"/>
    <mergeCell ref="AB14:AD14"/>
    <mergeCell ref="AB15:AD15"/>
    <mergeCell ref="AB17:AD17"/>
    <mergeCell ref="AB18:AD18"/>
    <mergeCell ref="AB23:AD23"/>
    <mergeCell ref="AB34:AD34"/>
    <mergeCell ref="AE5:AE35"/>
    <mergeCell ref="AB28:AD28"/>
    <mergeCell ref="AB29:AD29"/>
    <mergeCell ref="AB27:AD27"/>
    <mergeCell ref="Y1:AA4"/>
    <mergeCell ref="Y13:Y14"/>
    <mergeCell ref="Z13:Z14"/>
    <mergeCell ref="V1:X4"/>
    <mergeCell ref="V13:V16"/>
    <mergeCell ref="W13:W16"/>
    <mergeCell ref="X13:X14"/>
    <mergeCell ref="X15:X16"/>
    <mergeCell ref="Y15:Y16"/>
    <mergeCell ref="Z15:Z16"/>
    <mergeCell ref="Y74:AA77"/>
    <mergeCell ref="AB75:AG75"/>
    <mergeCell ref="AB74:AG74"/>
    <mergeCell ref="K78:K79"/>
    <mergeCell ref="R91:R94"/>
    <mergeCell ref="S91:S94"/>
    <mergeCell ref="R84:R85"/>
    <mergeCell ref="T84:T85"/>
    <mergeCell ref="R86:R90"/>
    <mergeCell ref="S86:S90"/>
    <mergeCell ref="J74:L77"/>
    <mergeCell ref="M74:O77"/>
    <mergeCell ref="S74:U77"/>
    <mergeCell ref="V74:X77"/>
    <mergeCell ref="P74:R77"/>
    <mergeCell ref="AE78:AE108"/>
    <mergeCell ref="AF78:AG108"/>
    <mergeCell ref="AB79:AD79"/>
    <mergeCell ref="AB81:AD81"/>
    <mergeCell ref="AB83:AD83"/>
    <mergeCell ref="AB90:AD90"/>
    <mergeCell ref="AB95:AD95"/>
    <mergeCell ref="AB102:AD102"/>
    <mergeCell ref="AB86:AD86"/>
    <mergeCell ref="N96:N102"/>
    <mergeCell ref="I82:I95"/>
    <mergeCell ref="J82:J95"/>
    <mergeCell ref="K82:K95"/>
    <mergeCell ref="N82:N83"/>
    <mergeCell ref="T86:T90"/>
    <mergeCell ref="O91:O95"/>
    <mergeCell ref="Q84:Q90"/>
    <mergeCell ref="T91:T94"/>
    <mergeCell ref="J96:J107"/>
    <mergeCell ref="K96:K107"/>
    <mergeCell ref="L96:L102"/>
    <mergeCell ref="S84:S85"/>
    <mergeCell ref="O98:O102"/>
    <mergeCell ref="P98:P102"/>
    <mergeCell ref="P91:P95"/>
    <mergeCell ref="Q91:Q95"/>
    <mergeCell ref="M82:M83"/>
    <mergeCell ref="O96:O97"/>
    <mergeCell ref="P96:P97"/>
    <mergeCell ref="Q96:Q97"/>
    <mergeCell ref="Q98:Q102"/>
    <mergeCell ref="R103:R104"/>
    <mergeCell ref="S103:S104"/>
    <mergeCell ref="A1:C4"/>
    <mergeCell ref="A74:C77"/>
    <mergeCell ref="A5:A35"/>
    <mergeCell ref="B5:B35"/>
    <mergeCell ref="C5:C34"/>
    <mergeCell ref="G9:G34"/>
    <mergeCell ref="L84:L95"/>
    <mergeCell ref="L82:L83"/>
    <mergeCell ref="I96:I107"/>
    <mergeCell ref="A78:A108"/>
    <mergeCell ref="B78:B108"/>
    <mergeCell ref="E78:E107"/>
    <mergeCell ref="C78:C107"/>
    <mergeCell ref="D78:D107"/>
    <mergeCell ref="J80:J81"/>
    <mergeCell ref="K80:K81"/>
    <mergeCell ref="I80:I81"/>
    <mergeCell ref="F82:F107"/>
    <mergeCell ref="G82:G107"/>
    <mergeCell ref="H82:H107"/>
    <mergeCell ref="D74:F77"/>
    <mergeCell ref="G74:I77"/>
    <mergeCell ref="D1:F4"/>
    <mergeCell ref="J1:L4"/>
    <mergeCell ref="Z88:Z89"/>
    <mergeCell ref="Y86:Y87"/>
    <mergeCell ref="Z86:Z87"/>
    <mergeCell ref="U91:U92"/>
    <mergeCell ref="V91:V92"/>
    <mergeCell ref="W91:W92"/>
    <mergeCell ref="U86:U89"/>
    <mergeCell ref="V86:V89"/>
    <mergeCell ref="W86:W89"/>
    <mergeCell ref="X86:X87"/>
    <mergeCell ref="X88:X89"/>
    <mergeCell ref="Y88:Y89"/>
    <mergeCell ref="U93:U94"/>
    <mergeCell ref="V93:V94"/>
    <mergeCell ref="W93:W94"/>
    <mergeCell ref="T98:T101"/>
    <mergeCell ref="U98:U99"/>
    <mergeCell ref="V98:V99"/>
    <mergeCell ref="U100:U101"/>
    <mergeCell ref="V100:V101"/>
    <mergeCell ref="W98:W99"/>
    <mergeCell ref="W100:W101"/>
    <mergeCell ref="S105:S106"/>
    <mergeCell ref="T103:T104"/>
    <mergeCell ref="T105:T106"/>
    <mergeCell ref="D5:D34"/>
    <mergeCell ref="E5:E34"/>
    <mergeCell ref="F5:F8"/>
    <mergeCell ref="G5:G8"/>
    <mergeCell ref="F9:F34"/>
    <mergeCell ref="L103:L107"/>
    <mergeCell ref="M103:M107"/>
    <mergeCell ref="N103:N107"/>
    <mergeCell ref="O103:O106"/>
    <mergeCell ref="P103:P106"/>
    <mergeCell ref="Q103:Q106"/>
    <mergeCell ref="O84:O90"/>
    <mergeCell ref="P84:P90"/>
    <mergeCell ref="M84:M95"/>
    <mergeCell ref="N84:N95"/>
    <mergeCell ref="R98:R101"/>
    <mergeCell ref="S98:S101"/>
    <mergeCell ref="R105:R106"/>
    <mergeCell ref="M96:M102"/>
    <mergeCell ref="J9:J22"/>
    <mergeCell ref="K9:K22"/>
    <mergeCell ref="P18:P22"/>
    <mergeCell ref="Q18:Q22"/>
    <mergeCell ref="R18:R21"/>
    <mergeCell ref="S18:S21"/>
    <mergeCell ref="T18:T21"/>
    <mergeCell ref="R11:R12"/>
    <mergeCell ref="S11:S12"/>
    <mergeCell ref="T11:T12"/>
    <mergeCell ref="R13:R17"/>
    <mergeCell ref="S13:S17"/>
    <mergeCell ref="T13:T17"/>
    <mergeCell ref="Q11:Q17"/>
    <mergeCell ref="N23:N29"/>
    <mergeCell ref="O23:O24"/>
    <mergeCell ref="P23:P24"/>
    <mergeCell ref="Q23:Q24"/>
    <mergeCell ref="O25:O29"/>
    <mergeCell ref="P25:P29"/>
    <mergeCell ref="Q25:Q29"/>
    <mergeCell ref="J23:J34"/>
    <mergeCell ref="K23:K34"/>
    <mergeCell ref="L23:L29"/>
    <mergeCell ref="M23:M29"/>
    <mergeCell ref="L30:L34"/>
    <mergeCell ref="M30:M34"/>
    <mergeCell ref="V18:V19"/>
    <mergeCell ref="W18:W19"/>
    <mergeCell ref="U20:U21"/>
    <mergeCell ref="V20:V21"/>
    <mergeCell ref="W20:W21"/>
    <mergeCell ref="AB7:AD7"/>
    <mergeCell ref="U13:U16"/>
    <mergeCell ref="W27:W28"/>
    <mergeCell ref="S32:S33"/>
    <mergeCell ref="AB30:AD30"/>
    <mergeCell ref="AB19:AD19"/>
    <mergeCell ref="AB25:AD25"/>
    <mergeCell ref="AB11:AD11"/>
    <mergeCell ref="AB12:AD12"/>
    <mergeCell ref="AB13:AD13"/>
    <mergeCell ref="AB16:AD16"/>
    <mergeCell ref="AB21:AD21"/>
    <mergeCell ref="AB20:AD20"/>
    <mergeCell ref="AB22:AD22"/>
    <mergeCell ref="V25:V26"/>
    <mergeCell ref="W25:W26"/>
    <mergeCell ref="U27:U28"/>
    <mergeCell ref="V27:V28"/>
  </mergeCells>
  <printOptions horizontalCentered="1" verticalCentered="1"/>
  <pageMargins left="0.2362204724409449" right="0.15748031496062992" top="0.3" bottom="0.15748031496062992" header="0.15748031496062992" footer="0"/>
  <pageSetup fitToHeight="2" horizontalDpi="600" verticalDpi="600" orientation="landscape" paperSize="9" scale="51" r:id="rId1"/>
  <headerFooter alignWithMargins="0">
    <oddHeader>&amp;C&amp;"Arial,Bold"&amp;12PCMAS DE00</oddHeader>
  </headerFooter>
</worksheet>
</file>

<file path=xl/worksheets/sheet20.xml><?xml version="1.0" encoding="utf-8"?>
<worksheet xmlns="http://schemas.openxmlformats.org/spreadsheetml/2006/main" xmlns:r="http://schemas.openxmlformats.org/officeDocument/2006/relationships">
  <dimension ref="A1:AD38"/>
  <sheetViews>
    <sheetView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7.7109375" style="53" customWidth="1"/>
    <col min="4" max="4" width="40.28125" style="53" customWidth="1"/>
    <col min="5" max="7" width="14.8515625" style="53" customWidth="1"/>
    <col min="8" max="8" width="14.8515625" style="35" customWidth="1"/>
    <col min="9" max="11" width="9.140625" style="52" customWidth="1"/>
    <col min="12" max="16384" width="9.140625" style="53" customWidth="1"/>
  </cols>
  <sheetData>
    <row r="1" spans="1:9" ht="12.75">
      <c r="A1" s="61" t="s">
        <v>113</v>
      </c>
      <c r="C1" s="185"/>
      <c r="D1" s="185"/>
      <c r="I1" s="53"/>
    </row>
    <row r="2" spans="1:12" ht="12.75">
      <c r="A2" t="s">
        <v>126</v>
      </c>
      <c r="C2" s="185"/>
      <c r="D2" s="185"/>
      <c r="I2" s="188"/>
      <c r="J2" s="187"/>
      <c r="K2" s="187"/>
      <c r="L2" s="187"/>
    </row>
    <row r="3" spans="1:12" ht="12.75">
      <c r="A3" t="s">
        <v>54</v>
      </c>
      <c r="C3" s="185"/>
      <c r="D3" s="185"/>
      <c r="I3" s="188"/>
      <c r="J3" s="187"/>
      <c r="K3" s="187"/>
      <c r="L3" s="187"/>
    </row>
    <row r="4" spans="3:8" ht="12.75">
      <c r="C4" s="185"/>
      <c r="D4" s="185"/>
      <c r="E4" s="4"/>
      <c r="F4" s="187"/>
      <c r="G4" s="187"/>
      <c r="H4" s="187"/>
    </row>
    <row r="5" spans="1:10" s="65" customFormat="1" ht="12.75">
      <c r="A5" s="62">
        <v>-1</v>
      </c>
      <c r="B5" s="62" t="s">
        <v>200</v>
      </c>
      <c r="C5" s="62"/>
      <c r="D5" s="62"/>
      <c r="E5" s="116"/>
      <c r="F5" s="305">
        <f>SUM(E35,E38,F33:H38)</f>
        <v>18472</v>
      </c>
      <c r="G5" s="305">
        <f>F5</f>
        <v>18472</v>
      </c>
      <c r="H5" s="305">
        <f>G5</f>
        <v>18472</v>
      </c>
      <c r="I5" s="116"/>
      <c r="J5" s="116"/>
    </row>
    <row r="6" spans="1:30" s="70" customFormat="1" ht="12.75">
      <c r="A6" s="193">
        <v>101</v>
      </c>
      <c r="B6" s="96" t="s">
        <v>116</v>
      </c>
      <c r="C6" s="205"/>
      <c r="D6" s="205"/>
      <c r="E6" s="116"/>
      <c r="F6" s="332">
        <f>SUM(E33)</f>
        <v>3853</v>
      </c>
      <c r="G6" s="649">
        <f>SUM(F6:F7)</f>
        <v>38969</v>
      </c>
      <c r="H6" s="649">
        <f>SUM(G6:G8)</f>
        <v>38969</v>
      </c>
      <c r="I6" s="116"/>
      <c r="J6" s="116"/>
      <c r="N6" s="117"/>
      <c r="W6" s="117"/>
      <c r="X6" s="73"/>
      <c r="Y6" s="73"/>
      <c r="Z6" s="73"/>
      <c r="AA6" s="73"/>
      <c r="AB6" s="73"/>
      <c r="AC6" s="73"/>
      <c r="AD6" s="73"/>
    </row>
    <row r="7" spans="1:30" s="70" customFormat="1" ht="12.75">
      <c r="A7" s="193">
        <v>201</v>
      </c>
      <c r="B7" s="96" t="s">
        <v>117</v>
      </c>
      <c r="C7" s="205"/>
      <c r="D7" s="205"/>
      <c r="E7" s="116"/>
      <c r="F7" s="335">
        <f>SUM(E34)</f>
        <v>35116</v>
      </c>
      <c r="G7" s="649"/>
      <c r="H7" s="649"/>
      <c r="I7" s="116"/>
      <c r="J7" s="116"/>
      <c r="N7" s="117"/>
      <c r="W7" s="117"/>
      <c r="X7" s="73"/>
      <c r="Y7" s="73"/>
      <c r="Z7" s="73"/>
      <c r="AA7" s="73"/>
      <c r="AB7" s="73"/>
      <c r="AC7" s="73"/>
      <c r="AD7" s="73"/>
    </row>
    <row r="8" spans="1:30" s="70" customFormat="1" ht="12.75">
      <c r="A8" s="64" t="s">
        <v>143</v>
      </c>
      <c r="B8" s="62" t="s">
        <v>201</v>
      </c>
      <c r="C8" s="116"/>
      <c r="D8" s="116"/>
      <c r="E8" s="116"/>
      <c r="F8" s="336">
        <f>SUM(E36:E37)</f>
        <v>0</v>
      </c>
      <c r="G8" s="336">
        <f>F8</f>
        <v>0</v>
      </c>
      <c r="H8" s="649"/>
      <c r="I8" s="116"/>
      <c r="J8" s="116"/>
      <c r="N8" s="101"/>
      <c r="W8" s="101"/>
      <c r="X8" s="73"/>
      <c r="Y8" s="73"/>
      <c r="Z8" s="73"/>
      <c r="AA8" s="73"/>
      <c r="AB8" s="73"/>
      <c r="AC8" s="73"/>
      <c r="AD8" s="73"/>
    </row>
    <row r="9" spans="1:25" s="65" customFormat="1" ht="13.5" thickBot="1">
      <c r="A9" s="62"/>
      <c r="B9" s="62"/>
      <c r="C9" s="62"/>
      <c r="D9" s="62"/>
      <c r="E9" s="116"/>
      <c r="F9" s="114"/>
      <c r="G9" s="114"/>
      <c r="H9" s="115">
        <f>SUM(H5:H8)</f>
        <v>57441</v>
      </c>
      <c r="I9" s="116"/>
      <c r="J9" s="116"/>
      <c r="N9" s="114"/>
      <c r="W9" s="114"/>
      <c r="X9" s="52"/>
      <c r="Y9" s="52"/>
    </row>
    <row r="10" spans="1:23" s="65" customFormat="1" ht="13.5" thickTop="1">
      <c r="A10" s="62"/>
      <c r="B10" s="62"/>
      <c r="C10" s="62"/>
      <c r="D10" s="62"/>
      <c r="E10" s="114"/>
      <c r="F10" s="116"/>
      <c r="G10" s="116"/>
      <c r="H10" s="116"/>
      <c r="L10" s="114"/>
      <c r="U10" s="114"/>
      <c r="V10" s="52"/>
      <c r="W10" s="52"/>
    </row>
    <row r="11" spans="3:12" s="65" customFormat="1" ht="13.5" thickBot="1">
      <c r="C11" s="186"/>
      <c r="D11" s="186"/>
      <c r="I11" s="116"/>
      <c r="J11" s="116"/>
      <c r="K11" s="116"/>
      <c r="L11" s="116"/>
    </row>
    <row r="12" spans="1:12" ht="13.5" thickTop="1">
      <c r="A12" s="61" t="s">
        <v>113</v>
      </c>
      <c r="B12" s="52"/>
      <c r="C12" s="52"/>
      <c r="D12" s="52"/>
      <c r="E12" s="626" t="s">
        <v>406</v>
      </c>
      <c r="F12" s="627"/>
      <c r="G12" s="627"/>
      <c r="H12" s="628"/>
      <c r="I12" s="102"/>
      <c r="J12" s="108"/>
      <c r="K12" s="108"/>
      <c r="L12" s="108"/>
    </row>
    <row r="13" spans="1:12" ht="12.75">
      <c r="A13" s="52"/>
      <c r="B13" s="52"/>
      <c r="C13" s="52"/>
      <c r="D13" s="52"/>
      <c r="E13" s="629" t="s">
        <v>407</v>
      </c>
      <c r="F13" s="630"/>
      <c r="G13" s="630"/>
      <c r="H13" s="631"/>
      <c r="I13" s="102"/>
      <c r="J13" s="108"/>
      <c r="K13" s="108"/>
      <c r="L13" s="108"/>
    </row>
    <row r="14" spans="1:12" ht="12.75">
      <c r="A14" s="52"/>
      <c r="B14" s="52"/>
      <c r="C14" s="52"/>
      <c r="D14" s="52"/>
      <c r="E14" s="613" t="s">
        <v>125</v>
      </c>
      <c r="F14" s="614"/>
      <c r="G14" s="632" t="s">
        <v>390</v>
      </c>
      <c r="H14" s="633" t="s">
        <v>387</v>
      </c>
      <c r="I14" s="102"/>
      <c r="J14" s="108"/>
      <c r="K14" s="108"/>
      <c r="L14" s="108"/>
    </row>
    <row r="15" spans="1:12" ht="12.75">
      <c r="A15" s="52"/>
      <c r="B15" s="52"/>
      <c r="C15" s="52"/>
      <c r="D15" s="52"/>
      <c r="E15" s="615" t="s">
        <v>127</v>
      </c>
      <c r="F15" s="616"/>
      <c r="G15" s="632"/>
      <c r="H15" s="633"/>
      <c r="I15" s="102"/>
      <c r="J15" s="108"/>
      <c r="K15" s="108"/>
      <c r="L15" s="108"/>
    </row>
    <row r="16" spans="1:12" ht="27" customHeight="1">
      <c r="A16" s="52"/>
      <c r="B16" s="52"/>
      <c r="C16" s="52"/>
      <c r="D16" s="52"/>
      <c r="E16" s="617" t="s">
        <v>128</v>
      </c>
      <c r="F16" s="618"/>
      <c r="G16" s="632"/>
      <c r="H16" s="633"/>
      <c r="I16" s="102"/>
      <c r="J16" s="108"/>
      <c r="K16" s="108"/>
      <c r="L16" s="108"/>
    </row>
    <row r="17" spans="1:12" ht="12.75">
      <c r="A17" s="52"/>
      <c r="B17" s="52"/>
      <c r="C17" s="52"/>
      <c r="D17" s="52"/>
      <c r="E17" s="316" t="s">
        <v>129</v>
      </c>
      <c r="F17" s="182" t="s">
        <v>140</v>
      </c>
      <c r="G17" s="632"/>
      <c r="H17" s="633"/>
      <c r="I17" s="102"/>
      <c r="J17" s="108"/>
      <c r="K17" s="108"/>
      <c r="L17" s="108"/>
    </row>
    <row r="18" spans="1:12" ht="45" customHeight="1" thickBot="1">
      <c r="A18" s="52"/>
      <c r="B18" s="52"/>
      <c r="C18" s="52"/>
      <c r="D18" s="52"/>
      <c r="E18" s="317" t="s">
        <v>131</v>
      </c>
      <c r="F18" s="276" t="s">
        <v>130</v>
      </c>
      <c r="G18" s="632"/>
      <c r="H18" s="633"/>
      <c r="I18" s="102"/>
      <c r="J18" s="108"/>
      <c r="K18" s="108"/>
      <c r="L18" s="108"/>
    </row>
    <row r="19" spans="1:12" ht="37.5" customHeight="1" thickTop="1">
      <c r="A19" s="608" t="s">
        <v>114</v>
      </c>
      <c r="B19" s="611" t="s">
        <v>115</v>
      </c>
      <c r="C19" s="306">
        <v>1</v>
      </c>
      <c r="D19" s="315" t="s">
        <v>141</v>
      </c>
      <c r="E19" s="414">
        <v>101</v>
      </c>
      <c r="F19" s="643">
        <v>-1</v>
      </c>
      <c r="G19" s="643"/>
      <c r="H19" s="644"/>
      <c r="I19" s="108"/>
      <c r="J19" s="108"/>
      <c r="K19" s="108"/>
      <c r="L19" s="108"/>
    </row>
    <row r="20" spans="1:12" ht="37.5" customHeight="1" thickBot="1">
      <c r="A20" s="609"/>
      <c r="B20" s="484"/>
      <c r="C20" s="265">
        <v>2</v>
      </c>
      <c r="D20" s="14" t="s">
        <v>142</v>
      </c>
      <c r="E20" s="389">
        <v>201</v>
      </c>
      <c r="F20" s="645"/>
      <c r="G20" s="645"/>
      <c r="H20" s="646"/>
      <c r="J20" s="116"/>
      <c r="K20" s="116"/>
      <c r="L20" s="116"/>
    </row>
    <row r="21" spans="1:12" ht="37.5" customHeight="1" thickBot="1">
      <c r="A21" s="609"/>
      <c r="B21" s="484"/>
      <c r="C21" s="265">
        <v>6</v>
      </c>
      <c r="D21" s="14" t="s">
        <v>414</v>
      </c>
      <c r="E21" s="367"/>
      <c r="F21" s="645"/>
      <c r="G21" s="645"/>
      <c r="H21" s="646"/>
      <c r="J21" s="116"/>
      <c r="K21" s="116"/>
      <c r="L21" s="116"/>
    </row>
    <row r="22" spans="1:12" ht="37.5" customHeight="1">
      <c r="A22" s="609"/>
      <c r="B22" s="484"/>
      <c r="C22" s="265">
        <v>7</v>
      </c>
      <c r="D22" s="14" t="s">
        <v>396</v>
      </c>
      <c r="E22" s="724" t="s">
        <v>143</v>
      </c>
      <c r="F22" s="645"/>
      <c r="G22" s="645"/>
      <c r="H22" s="646"/>
      <c r="J22" s="116"/>
      <c r="K22" s="116"/>
      <c r="L22" s="116"/>
    </row>
    <row r="23" spans="1:12" ht="37.5" customHeight="1" thickBot="1">
      <c r="A23" s="609"/>
      <c r="B23" s="484"/>
      <c r="C23" s="265">
        <v>8</v>
      </c>
      <c r="D23" s="14" t="s">
        <v>395</v>
      </c>
      <c r="E23" s="725"/>
      <c r="F23" s="645"/>
      <c r="G23" s="645"/>
      <c r="H23" s="646"/>
      <c r="J23" s="116"/>
      <c r="K23" s="116"/>
      <c r="L23" s="116"/>
    </row>
    <row r="24" spans="1:8" ht="37.5" customHeight="1" thickBot="1">
      <c r="A24" s="610"/>
      <c r="B24" s="612"/>
      <c r="C24" s="307">
        <v>9</v>
      </c>
      <c r="D24" s="308" t="s">
        <v>415</v>
      </c>
      <c r="E24" s="350"/>
      <c r="F24" s="647"/>
      <c r="G24" s="647"/>
      <c r="H24" s="648"/>
    </row>
    <row r="25" ht="14.25" thickBot="1" thickTop="1"/>
    <row r="26" spans="1:12" ht="13.5" thickTop="1">
      <c r="A26" s="61" t="s">
        <v>113</v>
      </c>
      <c r="B26" s="52"/>
      <c r="C26" s="52"/>
      <c r="D26" s="52"/>
      <c r="E26" s="626" t="s">
        <v>406</v>
      </c>
      <c r="F26" s="627"/>
      <c r="G26" s="627"/>
      <c r="H26" s="628"/>
      <c r="I26" s="102"/>
      <c r="J26" s="108"/>
      <c r="K26" s="108"/>
      <c r="L26" s="108"/>
    </row>
    <row r="27" spans="1:12" ht="12.75">
      <c r="A27" s="52"/>
      <c r="B27" s="52"/>
      <c r="C27" s="52"/>
      <c r="D27" s="52"/>
      <c r="E27" s="629" t="s">
        <v>407</v>
      </c>
      <c r="F27" s="630"/>
      <c r="G27" s="630"/>
      <c r="H27" s="631"/>
      <c r="I27" s="102"/>
      <c r="J27" s="108"/>
      <c r="K27" s="108"/>
      <c r="L27" s="108"/>
    </row>
    <row r="28" spans="1:12" ht="12.75">
      <c r="A28" s="52"/>
      <c r="B28" s="52"/>
      <c r="C28" s="52"/>
      <c r="D28" s="52"/>
      <c r="E28" s="613" t="s">
        <v>125</v>
      </c>
      <c r="F28" s="614"/>
      <c r="G28" s="632" t="s">
        <v>390</v>
      </c>
      <c r="H28" s="633" t="s">
        <v>387</v>
      </c>
      <c r="I28" s="102"/>
      <c r="J28" s="108"/>
      <c r="K28" s="108"/>
      <c r="L28" s="108"/>
    </row>
    <row r="29" spans="1:12" ht="12.75">
      <c r="A29" s="52"/>
      <c r="B29" s="52"/>
      <c r="C29" s="52"/>
      <c r="D29" s="52"/>
      <c r="E29" s="615" t="s">
        <v>127</v>
      </c>
      <c r="F29" s="616"/>
      <c r="G29" s="632"/>
      <c r="H29" s="633"/>
      <c r="I29" s="102"/>
      <c r="J29" s="108"/>
      <c r="K29" s="108"/>
      <c r="L29" s="108"/>
    </row>
    <row r="30" spans="1:12" ht="36" customHeight="1">
      <c r="A30" s="52"/>
      <c r="B30" s="52"/>
      <c r="C30" s="52"/>
      <c r="D30" s="52"/>
      <c r="E30" s="617" t="s">
        <v>128</v>
      </c>
      <c r="F30" s="618"/>
      <c r="G30" s="632"/>
      <c r="H30" s="633"/>
      <c r="I30" s="102"/>
      <c r="J30" s="108"/>
      <c r="K30" s="108"/>
      <c r="L30" s="108"/>
    </row>
    <row r="31" spans="1:12" ht="12.75">
      <c r="A31" s="52"/>
      <c r="B31" s="52"/>
      <c r="C31" s="52"/>
      <c r="D31" s="52"/>
      <c r="E31" s="316" t="s">
        <v>129</v>
      </c>
      <c r="F31" s="182" t="s">
        <v>140</v>
      </c>
      <c r="G31" s="632"/>
      <c r="H31" s="633"/>
      <c r="I31" s="102"/>
      <c r="J31" s="108"/>
      <c r="K31" s="108"/>
      <c r="L31" s="108"/>
    </row>
    <row r="32" spans="1:12" ht="26.25" thickBot="1">
      <c r="A32" s="52"/>
      <c r="B32" s="52"/>
      <c r="C32" s="52"/>
      <c r="D32" s="52"/>
      <c r="E32" s="317" t="s">
        <v>131</v>
      </c>
      <c r="F32" s="276" t="s">
        <v>130</v>
      </c>
      <c r="G32" s="632"/>
      <c r="H32" s="633"/>
      <c r="I32" s="102"/>
      <c r="J32" s="108"/>
      <c r="K32" s="108"/>
      <c r="L32" s="108"/>
    </row>
    <row r="33" spans="1:12" ht="35.25" customHeight="1" thickTop="1">
      <c r="A33" s="608" t="s">
        <v>114</v>
      </c>
      <c r="B33" s="611" t="s">
        <v>115</v>
      </c>
      <c r="C33" s="306">
        <v>1</v>
      </c>
      <c r="D33" s="315" t="s">
        <v>141</v>
      </c>
      <c r="E33" s="413">
        <v>3853</v>
      </c>
      <c r="F33" s="292">
        <v>0</v>
      </c>
      <c r="G33" s="311">
        <v>0</v>
      </c>
      <c r="H33" s="293">
        <v>0</v>
      </c>
      <c r="I33" s="108"/>
      <c r="J33" s="108"/>
      <c r="K33" s="108"/>
      <c r="L33" s="212"/>
    </row>
    <row r="34" spans="1:12" ht="35.25" customHeight="1" thickBot="1">
      <c r="A34" s="609"/>
      <c r="B34" s="484"/>
      <c r="C34" s="265">
        <v>2</v>
      </c>
      <c r="D34" s="14" t="s">
        <v>142</v>
      </c>
      <c r="E34" s="386">
        <v>35116</v>
      </c>
      <c r="F34" s="282">
        <v>11789</v>
      </c>
      <c r="G34" s="281">
        <v>0</v>
      </c>
      <c r="H34" s="295">
        <v>0</v>
      </c>
      <c r="J34" s="116"/>
      <c r="K34" s="108"/>
      <c r="L34" s="116"/>
    </row>
    <row r="35" spans="1:12" ht="35.25" customHeight="1" thickBot="1">
      <c r="A35" s="609"/>
      <c r="B35" s="484"/>
      <c r="C35" s="265">
        <v>6</v>
      </c>
      <c r="D35" s="14" t="s">
        <v>414</v>
      </c>
      <c r="E35" s="387"/>
      <c r="F35" s="281"/>
      <c r="G35" s="281"/>
      <c r="H35" s="295"/>
      <c r="J35" s="116"/>
      <c r="K35" s="108"/>
      <c r="L35" s="116"/>
    </row>
    <row r="36" spans="1:12" ht="35.25" customHeight="1">
      <c r="A36" s="609"/>
      <c r="B36" s="484"/>
      <c r="C36" s="265">
        <v>7</v>
      </c>
      <c r="D36" s="14" t="s">
        <v>396</v>
      </c>
      <c r="E36" s="359"/>
      <c r="F36" s="281"/>
      <c r="G36" s="281"/>
      <c r="H36" s="295"/>
      <c r="J36" s="108"/>
      <c r="K36" s="108"/>
      <c r="L36" s="212"/>
    </row>
    <row r="37" spans="1:12" ht="35.25" customHeight="1" thickBot="1">
      <c r="A37" s="609"/>
      <c r="B37" s="484"/>
      <c r="C37" s="265">
        <v>8</v>
      </c>
      <c r="D37" s="14" t="s">
        <v>395</v>
      </c>
      <c r="E37" s="360"/>
      <c r="F37" s="281"/>
      <c r="G37" s="281"/>
      <c r="H37" s="295"/>
      <c r="J37" s="116"/>
      <c r="K37" s="108"/>
      <c r="L37" s="116"/>
    </row>
    <row r="38" spans="1:8" ht="35.25" customHeight="1" thickBot="1">
      <c r="A38" s="610"/>
      <c r="B38" s="612"/>
      <c r="C38" s="307">
        <v>9</v>
      </c>
      <c r="D38" s="308" t="s">
        <v>415</v>
      </c>
      <c r="E38" s="328">
        <v>0</v>
      </c>
      <c r="F38" s="314">
        <v>0</v>
      </c>
      <c r="G38" s="314">
        <v>6683</v>
      </c>
      <c r="H38" s="302">
        <v>0</v>
      </c>
    </row>
    <row r="39" ht="13.5" thickTop="1"/>
  </sheetData>
  <sheetProtection/>
  <mergeCells count="22">
    <mergeCell ref="A33:A38"/>
    <mergeCell ref="B33:B38"/>
    <mergeCell ref="E14:F14"/>
    <mergeCell ref="E15:F15"/>
    <mergeCell ref="E16:F16"/>
    <mergeCell ref="A19:A24"/>
    <mergeCell ref="B19:B24"/>
    <mergeCell ref="F19:H24"/>
    <mergeCell ref="E28:F28"/>
    <mergeCell ref="G28:G32"/>
    <mergeCell ref="H28:H32"/>
    <mergeCell ref="H6:H8"/>
    <mergeCell ref="E29:F29"/>
    <mergeCell ref="E30:F30"/>
    <mergeCell ref="E22:E23"/>
    <mergeCell ref="E12:H12"/>
    <mergeCell ref="E13:H13"/>
    <mergeCell ref="G6:G7"/>
    <mergeCell ref="E26:H26"/>
    <mergeCell ref="E27:H27"/>
    <mergeCell ref="G14:G18"/>
    <mergeCell ref="H14:H18"/>
  </mergeCells>
  <printOptions horizontalCentered="1" verticalCentered="1"/>
  <pageMargins left="0" right="0" top="0" bottom="0" header="0" footer="0"/>
  <pageSetup horizontalDpi="600" verticalDpi="600" orientation="landscape" paperSize="9" scale="31" r:id="rId1"/>
</worksheet>
</file>

<file path=xl/worksheets/sheet21.xml><?xml version="1.0" encoding="utf-8"?>
<worksheet xmlns="http://schemas.openxmlformats.org/spreadsheetml/2006/main" xmlns:r="http://schemas.openxmlformats.org/officeDocument/2006/relationships">
  <dimension ref="A1:AF49"/>
  <sheetViews>
    <sheetView view="pageBreakPreview" zoomScale="75" zoomScaleSheetLayoutView="75" zoomScalePageLayoutView="0" workbookViewId="0" topLeftCell="A1">
      <selection activeCell="A1" sqref="A1"/>
    </sheetView>
  </sheetViews>
  <sheetFormatPr defaultColWidth="9.140625" defaultRowHeight="12.75"/>
  <cols>
    <col min="1" max="1" width="6.00390625" style="53" customWidth="1"/>
    <col min="2" max="2" width="7.140625" style="53" customWidth="1"/>
    <col min="3" max="3" width="7.7109375" style="53" customWidth="1"/>
    <col min="4" max="4" width="40.28125" style="53" customWidth="1"/>
    <col min="5" max="7" width="10.00390625" style="53" customWidth="1"/>
    <col min="8" max="9" width="14.8515625" style="53" customWidth="1"/>
    <col min="10" max="10" width="14.8515625" style="35" customWidth="1"/>
    <col min="11" max="13" width="9.140625" style="52" customWidth="1"/>
    <col min="14" max="16384" width="9.140625" style="53" customWidth="1"/>
  </cols>
  <sheetData>
    <row r="1" spans="1:11" ht="12.75">
      <c r="A1" s="61" t="s">
        <v>68</v>
      </c>
      <c r="C1" s="185"/>
      <c r="D1" s="185"/>
      <c r="K1" s="53"/>
    </row>
    <row r="2" spans="1:14" ht="12.75">
      <c r="A2" t="s">
        <v>448</v>
      </c>
      <c r="C2" s="185"/>
      <c r="D2" s="185"/>
      <c r="K2" s="188"/>
      <c r="L2" s="187"/>
      <c r="M2" s="187"/>
      <c r="N2" s="187"/>
    </row>
    <row r="3" spans="1:16" ht="12.75">
      <c r="A3" t="s">
        <v>69</v>
      </c>
      <c r="C3" s="185"/>
      <c r="D3" s="185"/>
      <c r="M3" s="188"/>
      <c r="N3" s="187"/>
      <c r="O3" s="187"/>
      <c r="P3" s="187"/>
    </row>
    <row r="4" spans="1:14" ht="12.75">
      <c r="A4" s="208" t="s">
        <v>566</v>
      </c>
      <c r="C4" s="185"/>
      <c r="D4" s="185"/>
      <c r="E4" s="4"/>
      <c r="F4" s="4"/>
      <c r="G4" s="4"/>
      <c r="H4" s="4"/>
      <c r="I4" s="4"/>
      <c r="J4" s="4"/>
      <c r="K4" s="188"/>
      <c r="L4" s="187"/>
      <c r="M4" s="187"/>
      <c r="N4" s="187"/>
    </row>
    <row r="5" spans="3:14" ht="12.75">
      <c r="C5" s="185"/>
      <c r="D5" s="185"/>
      <c r="E5" s="4"/>
      <c r="F5" s="4"/>
      <c r="G5" s="4"/>
      <c r="H5" s="4"/>
      <c r="I5" s="4"/>
      <c r="J5" s="4"/>
      <c r="K5" s="188"/>
      <c r="L5" s="187"/>
      <c r="M5" s="187"/>
      <c r="N5" s="187"/>
    </row>
    <row r="6" spans="1:12" s="65" customFormat="1" ht="12.75">
      <c r="A6" s="62">
        <v>-1</v>
      </c>
      <c r="B6" s="62" t="s">
        <v>200</v>
      </c>
      <c r="C6" s="62"/>
      <c r="D6" s="62"/>
      <c r="F6" s="116"/>
      <c r="G6" s="116"/>
      <c r="H6" s="305">
        <f>SUM(I41:J46)</f>
        <v>6683</v>
      </c>
      <c r="I6" s="305">
        <f>H6</f>
        <v>6683</v>
      </c>
      <c r="J6" s="305">
        <f>H6</f>
        <v>6683</v>
      </c>
      <c r="K6" s="116"/>
      <c r="L6" s="116"/>
    </row>
    <row r="7" spans="1:32" s="70" customFormat="1" ht="12.75">
      <c r="A7" s="195">
        <v>0</v>
      </c>
      <c r="B7" s="216" t="s">
        <v>80</v>
      </c>
      <c r="C7" s="205"/>
      <c r="D7" s="205"/>
      <c r="F7" s="116"/>
      <c r="G7" s="116"/>
      <c r="H7" s="332">
        <f>SUM(F41:H41)</f>
        <v>19200</v>
      </c>
      <c r="I7" s="625">
        <f>SUM(H7:H8)</f>
        <v>48197</v>
      </c>
      <c r="J7" s="649">
        <f>SUM(I7:I9)</f>
        <v>50758</v>
      </c>
      <c r="K7" s="116"/>
      <c r="L7" s="116"/>
      <c r="P7" s="117"/>
      <c r="Y7" s="117"/>
      <c r="Z7" s="73"/>
      <c r="AA7" s="73"/>
      <c r="AB7" s="73"/>
      <c r="AC7" s="73"/>
      <c r="AD7" s="73"/>
      <c r="AE7" s="73"/>
      <c r="AF7" s="73"/>
    </row>
    <row r="8" spans="1:25" s="73" customFormat="1" ht="12.75">
      <c r="A8" s="215" t="s">
        <v>81</v>
      </c>
      <c r="B8" s="216" t="s">
        <v>82</v>
      </c>
      <c r="C8" s="205"/>
      <c r="D8" s="205"/>
      <c r="F8" s="116"/>
      <c r="G8" s="116"/>
      <c r="H8" s="332">
        <f>SUM(E42:H42)</f>
        <v>28997</v>
      </c>
      <c r="I8" s="625"/>
      <c r="J8" s="649"/>
      <c r="K8" s="116"/>
      <c r="L8" s="116"/>
      <c r="P8" s="117"/>
      <c r="Y8" s="117"/>
    </row>
    <row r="9" spans="1:32" s="70" customFormat="1" ht="12.75">
      <c r="A9" s="64" t="s">
        <v>143</v>
      </c>
      <c r="B9" s="62" t="s">
        <v>201</v>
      </c>
      <c r="C9" s="116"/>
      <c r="D9" s="116"/>
      <c r="F9" s="116"/>
      <c r="G9" s="116"/>
      <c r="H9" s="336">
        <f>SUM(E43:H46,E41)</f>
        <v>2561</v>
      </c>
      <c r="I9" s="336">
        <f>H9</f>
        <v>2561</v>
      </c>
      <c r="J9" s="649"/>
      <c r="K9" s="116"/>
      <c r="L9" s="116"/>
      <c r="P9" s="101"/>
      <c r="Y9" s="101"/>
      <c r="Z9" s="73"/>
      <c r="AA9" s="73"/>
      <c r="AB9" s="73"/>
      <c r="AC9" s="73"/>
      <c r="AD9" s="73"/>
      <c r="AE9" s="73"/>
      <c r="AF9" s="73"/>
    </row>
    <row r="10" spans="1:27" s="65" customFormat="1" ht="13.5" thickBot="1">
      <c r="A10" s="62"/>
      <c r="B10" s="62"/>
      <c r="C10" s="62"/>
      <c r="D10" s="62"/>
      <c r="F10" s="102"/>
      <c r="G10" s="116"/>
      <c r="H10" s="114"/>
      <c r="I10" s="114"/>
      <c r="J10" s="115">
        <f>SUM(J6:J9)</f>
        <v>57441</v>
      </c>
      <c r="K10" s="116"/>
      <c r="L10" s="116"/>
      <c r="P10" s="114"/>
      <c r="Y10" s="114"/>
      <c r="Z10" s="52"/>
      <c r="AA10" s="52"/>
    </row>
    <row r="11" spans="1:29" s="65" customFormat="1" ht="14.25" thickBot="1" thickTop="1">
      <c r="A11" s="62"/>
      <c r="B11" s="62"/>
      <c r="C11" s="62"/>
      <c r="D11" s="62"/>
      <c r="E11" s="114"/>
      <c r="F11" s="114"/>
      <c r="G11" s="114"/>
      <c r="H11" s="114"/>
      <c r="I11" s="114"/>
      <c r="J11" s="114"/>
      <c r="K11" s="102"/>
      <c r="L11" s="116"/>
      <c r="M11" s="116"/>
      <c r="N11" s="116"/>
      <c r="R11" s="114"/>
      <c r="AA11" s="114"/>
      <c r="AB11" s="52"/>
      <c r="AC11" s="52"/>
    </row>
    <row r="12" spans="1:14" ht="13.5" thickTop="1">
      <c r="A12" s="61" t="s">
        <v>68</v>
      </c>
      <c r="B12" s="52"/>
      <c r="C12" s="52"/>
      <c r="D12" s="52"/>
      <c r="E12" s="626" t="s">
        <v>406</v>
      </c>
      <c r="F12" s="627"/>
      <c r="G12" s="627"/>
      <c r="H12" s="627"/>
      <c r="I12" s="627"/>
      <c r="J12" s="628"/>
      <c r="K12" s="102"/>
      <c r="L12" s="108"/>
      <c r="M12" s="108"/>
      <c r="N12" s="108"/>
    </row>
    <row r="13" spans="1:14" ht="12.75">
      <c r="A13" s="52"/>
      <c r="B13" s="52"/>
      <c r="C13" s="52"/>
      <c r="D13" s="52"/>
      <c r="E13" s="629" t="s">
        <v>407</v>
      </c>
      <c r="F13" s="630"/>
      <c r="G13" s="630"/>
      <c r="H13" s="630"/>
      <c r="I13" s="630"/>
      <c r="J13" s="631"/>
      <c r="K13" s="102"/>
      <c r="L13" s="108"/>
      <c r="M13" s="108"/>
      <c r="N13" s="108"/>
    </row>
    <row r="14" spans="1:14" ht="12.75">
      <c r="A14" s="52"/>
      <c r="B14" s="52"/>
      <c r="C14" s="52"/>
      <c r="D14" s="52"/>
      <c r="E14" s="613" t="s">
        <v>125</v>
      </c>
      <c r="F14" s="768"/>
      <c r="G14" s="768"/>
      <c r="H14" s="769"/>
      <c r="I14" s="632" t="s">
        <v>390</v>
      </c>
      <c r="J14" s="633" t="s">
        <v>387</v>
      </c>
      <c r="K14" s="102"/>
      <c r="L14" s="108"/>
      <c r="M14" s="108"/>
      <c r="N14" s="108"/>
    </row>
    <row r="15" spans="1:14" ht="12.75">
      <c r="A15" s="52"/>
      <c r="B15" s="52"/>
      <c r="C15" s="52"/>
      <c r="D15" s="52"/>
      <c r="E15" s="615" t="s">
        <v>127</v>
      </c>
      <c r="F15" s="770"/>
      <c r="G15" s="770"/>
      <c r="H15" s="771"/>
      <c r="I15" s="632"/>
      <c r="J15" s="633"/>
      <c r="K15" s="102"/>
      <c r="L15" s="108"/>
      <c r="M15" s="108"/>
      <c r="N15" s="108"/>
    </row>
    <row r="16" spans="1:14" ht="12.75">
      <c r="A16" s="52"/>
      <c r="B16" s="52"/>
      <c r="C16" s="52"/>
      <c r="D16" s="52"/>
      <c r="E16" s="617" t="s">
        <v>128</v>
      </c>
      <c r="F16" s="761"/>
      <c r="G16" s="761"/>
      <c r="H16" s="761"/>
      <c r="I16" s="632"/>
      <c r="J16" s="633"/>
      <c r="K16" s="102"/>
      <c r="L16" s="108"/>
      <c r="M16" s="108"/>
      <c r="N16" s="108"/>
    </row>
    <row r="17" spans="1:14" ht="12.75">
      <c r="A17" s="52"/>
      <c r="B17" s="52"/>
      <c r="C17" s="52"/>
      <c r="D17" s="52"/>
      <c r="E17" s="762" t="s">
        <v>129</v>
      </c>
      <c r="F17" s="763"/>
      <c r="G17" s="764"/>
      <c r="H17" s="150" t="s">
        <v>140</v>
      </c>
      <c r="I17" s="632"/>
      <c r="J17" s="633"/>
      <c r="K17" s="102"/>
      <c r="L17" s="108"/>
      <c r="M17" s="108"/>
      <c r="N17" s="108"/>
    </row>
    <row r="18" spans="1:14" ht="12.75">
      <c r="A18" s="52"/>
      <c r="B18" s="52"/>
      <c r="C18" s="52"/>
      <c r="D18" s="52"/>
      <c r="E18" s="765" t="s">
        <v>131</v>
      </c>
      <c r="F18" s="766"/>
      <c r="G18" s="766"/>
      <c r="H18" s="767" t="s">
        <v>130</v>
      </c>
      <c r="I18" s="632"/>
      <c r="J18" s="633"/>
      <c r="K18" s="102"/>
      <c r="L18" s="108"/>
      <c r="M18" s="108"/>
      <c r="N18" s="108"/>
    </row>
    <row r="19" spans="1:14" ht="12.75">
      <c r="A19" s="52"/>
      <c r="B19" s="52"/>
      <c r="C19" s="52"/>
      <c r="D19" s="52"/>
      <c r="E19" s="759" t="s">
        <v>76</v>
      </c>
      <c r="F19" s="760"/>
      <c r="G19" s="760"/>
      <c r="H19" s="767"/>
      <c r="I19" s="632"/>
      <c r="J19" s="633"/>
      <c r="K19" s="102"/>
      <c r="L19" s="108"/>
      <c r="M19" s="108"/>
      <c r="N19" s="108"/>
    </row>
    <row r="20" spans="1:14" ht="12.75">
      <c r="A20" s="52"/>
      <c r="B20" s="52"/>
      <c r="C20" s="52"/>
      <c r="D20" s="52"/>
      <c r="E20" s="617" t="s">
        <v>77</v>
      </c>
      <c r="F20" s="761"/>
      <c r="G20" s="761"/>
      <c r="H20" s="767"/>
      <c r="I20" s="632"/>
      <c r="J20" s="633"/>
      <c r="K20" s="102"/>
      <c r="L20" s="108"/>
      <c r="M20" s="108"/>
      <c r="N20" s="108"/>
    </row>
    <row r="21" spans="1:14" ht="12.75">
      <c r="A21" s="52"/>
      <c r="B21" s="52"/>
      <c r="C21" s="52"/>
      <c r="D21" s="52"/>
      <c r="E21" s="309">
        <v>0</v>
      </c>
      <c r="F21" s="222">
        <v>999</v>
      </c>
      <c r="G21" s="221" t="s">
        <v>392</v>
      </c>
      <c r="H21" s="767"/>
      <c r="I21" s="632"/>
      <c r="J21" s="633"/>
      <c r="K21" s="102"/>
      <c r="L21" s="108"/>
      <c r="M21" s="108"/>
      <c r="N21" s="108"/>
    </row>
    <row r="22" spans="1:14" ht="26.25" thickBot="1">
      <c r="A22" s="52"/>
      <c r="B22" s="52"/>
      <c r="C22" s="52"/>
      <c r="D22" s="52"/>
      <c r="E22" s="310" t="s">
        <v>78</v>
      </c>
      <c r="F22" s="276" t="s">
        <v>212</v>
      </c>
      <c r="G22" s="275" t="s">
        <v>79</v>
      </c>
      <c r="H22" s="767"/>
      <c r="I22" s="632"/>
      <c r="J22" s="633"/>
      <c r="K22" s="102"/>
      <c r="L22" s="108"/>
      <c r="M22" s="108"/>
      <c r="N22" s="108"/>
    </row>
    <row r="23" spans="1:14" ht="26.25" customHeight="1" thickBot="1" thickTop="1">
      <c r="A23" s="608" t="s">
        <v>74</v>
      </c>
      <c r="B23" s="611" t="s">
        <v>567</v>
      </c>
      <c r="C23" s="306" t="s">
        <v>140</v>
      </c>
      <c r="D23" s="639" t="s">
        <v>413</v>
      </c>
      <c r="E23" s="303" t="s">
        <v>143</v>
      </c>
      <c r="F23" s="773" t="s">
        <v>74</v>
      </c>
      <c r="G23" s="773"/>
      <c r="H23" s="636"/>
      <c r="I23" s="643">
        <v>-1</v>
      </c>
      <c r="J23" s="644"/>
      <c r="K23" s="108"/>
      <c r="L23" s="108"/>
      <c r="M23" s="108"/>
      <c r="N23" s="108"/>
    </row>
    <row r="24" spans="1:14" ht="26.25" customHeight="1" thickBot="1">
      <c r="A24" s="652"/>
      <c r="B24" s="484"/>
      <c r="C24" s="118" t="s">
        <v>75</v>
      </c>
      <c r="D24" s="772"/>
      <c r="E24" s="304"/>
      <c r="F24" s="774"/>
      <c r="G24" s="774"/>
      <c r="H24" s="638"/>
      <c r="I24" s="645"/>
      <c r="J24" s="646"/>
      <c r="K24" s="108"/>
      <c r="L24" s="108"/>
      <c r="M24" s="108"/>
      <c r="N24" s="108"/>
    </row>
    <row r="25" spans="1:14" ht="26.25" customHeight="1">
      <c r="A25" s="609"/>
      <c r="B25" s="484"/>
      <c r="C25" s="265">
        <v>999.6</v>
      </c>
      <c r="D25" s="14" t="s">
        <v>414</v>
      </c>
      <c r="E25" s="775" t="s">
        <v>143</v>
      </c>
      <c r="F25" s="703"/>
      <c r="G25" s="703"/>
      <c r="H25" s="620"/>
      <c r="I25" s="645"/>
      <c r="J25" s="646"/>
      <c r="L25" s="116"/>
      <c r="M25" s="116"/>
      <c r="N25" s="116"/>
    </row>
    <row r="26" spans="1:14" ht="26.25" customHeight="1">
      <c r="A26" s="609"/>
      <c r="B26" s="484"/>
      <c r="C26" s="265">
        <v>999.7</v>
      </c>
      <c r="D26" s="14" t="s">
        <v>396</v>
      </c>
      <c r="E26" s="775"/>
      <c r="F26" s="776"/>
      <c r="G26" s="776"/>
      <c r="H26" s="777"/>
      <c r="I26" s="645"/>
      <c r="J26" s="646"/>
      <c r="L26" s="108"/>
      <c r="M26" s="108"/>
      <c r="N26" s="108"/>
    </row>
    <row r="27" spans="1:14" ht="26.25" customHeight="1">
      <c r="A27" s="609"/>
      <c r="B27" s="484"/>
      <c r="C27" s="265">
        <v>999.8</v>
      </c>
      <c r="D27" s="14" t="s">
        <v>395</v>
      </c>
      <c r="E27" s="775"/>
      <c r="F27" s="776"/>
      <c r="G27" s="776"/>
      <c r="H27" s="777"/>
      <c r="I27" s="645"/>
      <c r="J27" s="646"/>
      <c r="L27" s="116"/>
      <c r="M27" s="116"/>
      <c r="N27" s="116"/>
    </row>
    <row r="28" spans="1:10" ht="26.25" customHeight="1" thickBot="1">
      <c r="A28" s="610"/>
      <c r="B28" s="612"/>
      <c r="C28" s="307">
        <v>999.9</v>
      </c>
      <c r="D28" s="308" t="s">
        <v>415</v>
      </c>
      <c r="E28" s="778"/>
      <c r="F28" s="779"/>
      <c r="G28" s="779"/>
      <c r="H28" s="780"/>
      <c r="I28" s="647"/>
      <c r="J28" s="648"/>
    </row>
    <row r="29" ht="14.25" thickBot="1" thickTop="1"/>
    <row r="30" spans="1:14" ht="13.5" thickTop="1">
      <c r="A30" s="61" t="s">
        <v>68</v>
      </c>
      <c r="B30" s="52"/>
      <c r="C30" s="52"/>
      <c r="D30" s="52"/>
      <c r="E30" s="626" t="s">
        <v>406</v>
      </c>
      <c r="F30" s="627"/>
      <c r="G30" s="627"/>
      <c r="H30" s="627"/>
      <c r="I30" s="627"/>
      <c r="J30" s="628"/>
      <c r="K30" s="102"/>
      <c r="L30" s="108"/>
      <c r="M30" s="108"/>
      <c r="N30" s="108"/>
    </row>
    <row r="31" spans="1:14" ht="12.75">
      <c r="A31" s="52"/>
      <c r="B31" s="52"/>
      <c r="C31" s="52"/>
      <c r="D31" s="52"/>
      <c r="E31" s="629" t="s">
        <v>407</v>
      </c>
      <c r="F31" s="630"/>
      <c r="G31" s="630"/>
      <c r="H31" s="630"/>
      <c r="I31" s="630"/>
      <c r="J31" s="631"/>
      <c r="K31" s="102"/>
      <c r="L31" s="108"/>
      <c r="M31" s="108"/>
      <c r="N31" s="108"/>
    </row>
    <row r="32" spans="1:14" ht="12.75">
      <c r="A32" s="52"/>
      <c r="B32" s="52"/>
      <c r="C32" s="52"/>
      <c r="D32" s="52"/>
      <c r="E32" s="613" t="s">
        <v>125</v>
      </c>
      <c r="F32" s="768"/>
      <c r="G32" s="768"/>
      <c r="H32" s="769"/>
      <c r="I32" s="632" t="s">
        <v>390</v>
      </c>
      <c r="J32" s="633" t="s">
        <v>387</v>
      </c>
      <c r="K32" s="102"/>
      <c r="L32" s="108"/>
      <c r="M32" s="108"/>
      <c r="N32" s="108"/>
    </row>
    <row r="33" spans="1:14" ht="12.75">
      <c r="A33" s="52"/>
      <c r="B33" s="52"/>
      <c r="C33" s="52"/>
      <c r="D33" s="52"/>
      <c r="E33" s="615" t="s">
        <v>127</v>
      </c>
      <c r="F33" s="770"/>
      <c r="G33" s="770"/>
      <c r="H33" s="771"/>
      <c r="I33" s="632"/>
      <c r="J33" s="633"/>
      <c r="K33" s="102"/>
      <c r="L33" s="108"/>
      <c r="M33" s="108"/>
      <c r="N33" s="108"/>
    </row>
    <row r="34" spans="1:14" ht="12.75" customHeight="1">
      <c r="A34" s="52"/>
      <c r="B34" s="52"/>
      <c r="C34" s="52"/>
      <c r="D34" s="52"/>
      <c r="E34" s="617" t="s">
        <v>128</v>
      </c>
      <c r="F34" s="761"/>
      <c r="G34" s="761"/>
      <c r="H34" s="761"/>
      <c r="I34" s="632"/>
      <c r="J34" s="633"/>
      <c r="K34" s="102"/>
      <c r="L34" s="108"/>
      <c r="M34" s="108"/>
      <c r="N34" s="108"/>
    </row>
    <row r="35" spans="1:14" ht="12.75">
      <c r="A35" s="52"/>
      <c r="B35" s="52"/>
      <c r="C35" s="52"/>
      <c r="D35" s="52"/>
      <c r="E35" s="762" t="s">
        <v>129</v>
      </c>
      <c r="F35" s="763"/>
      <c r="G35" s="764"/>
      <c r="H35" s="150" t="s">
        <v>140</v>
      </c>
      <c r="I35" s="632"/>
      <c r="J35" s="633"/>
      <c r="K35" s="102"/>
      <c r="L35" s="108"/>
      <c r="M35" s="108"/>
      <c r="N35" s="108"/>
    </row>
    <row r="36" spans="1:14" ht="12.75" customHeight="1">
      <c r="A36" s="52"/>
      <c r="B36" s="52"/>
      <c r="C36" s="52"/>
      <c r="D36" s="52"/>
      <c r="E36" s="765" t="s">
        <v>131</v>
      </c>
      <c r="F36" s="766"/>
      <c r="G36" s="766"/>
      <c r="H36" s="767" t="s">
        <v>130</v>
      </c>
      <c r="I36" s="632"/>
      <c r="J36" s="633"/>
      <c r="K36" s="102"/>
      <c r="L36" s="108"/>
      <c r="M36" s="108"/>
      <c r="N36" s="108"/>
    </row>
    <row r="37" spans="1:14" ht="12.75">
      <c r="A37" s="52"/>
      <c r="B37" s="52"/>
      <c r="C37" s="52"/>
      <c r="D37" s="52"/>
      <c r="E37" s="759" t="s">
        <v>76</v>
      </c>
      <c r="F37" s="760"/>
      <c r="G37" s="760"/>
      <c r="H37" s="767"/>
      <c r="I37" s="632"/>
      <c r="J37" s="633"/>
      <c r="K37" s="102"/>
      <c r="L37" s="108"/>
      <c r="M37" s="108"/>
      <c r="N37" s="108"/>
    </row>
    <row r="38" spans="1:14" ht="12.75" customHeight="1">
      <c r="A38" s="52"/>
      <c r="B38" s="52"/>
      <c r="C38" s="52"/>
      <c r="D38" s="52"/>
      <c r="E38" s="617" t="s">
        <v>77</v>
      </c>
      <c r="F38" s="761"/>
      <c r="G38" s="761"/>
      <c r="H38" s="767"/>
      <c r="I38" s="632"/>
      <c r="J38" s="633"/>
      <c r="K38" s="102"/>
      <c r="L38" s="108"/>
      <c r="M38" s="108"/>
      <c r="N38" s="108"/>
    </row>
    <row r="39" spans="1:14" ht="12.75">
      <c r="A39" s="52"/>
      <c r="B39" s="52"/>
      <c r="C39" s="52"/>
      <c r="D39" s="52"/>
      <c r="E39" s="309">
        <v>0</v>
      </c>
      <c r="F39" s="222">
        <v>999</v>
      </c>
      <c r="G39" s="221" t="s">
        <v>392</v>
      </c>
      <c r="H39" s="767"/>
      <c r="I39" s="632"/>
      <c r="J39" s="633"/>
      <c r="K39" s="102"/>
      <c r="L39" s="108"/>
      <c r="M39" s="108"/>
      <c r="N39" s="108"/>
    </row>
    <row r="40" spans="1:14" ht="26.25" customHeight="1" thickBot="1">
      <c r="A40" s="52"/>
      <c r="B40" s="52"/>
      <c r="C40" s="52"/>
      <c r="D40" s="52"/>
      <c r="E40" s="310" t="s">
        <v>78</v>
      </c>
      <c r="F40" s="276" t="s">
        <v>212</v>
      </c>
      <c r="G40" s="275" t="s">
        <v>79</v>
      </c>
      <c r="H40" s="767"/>
      <c r="I40" s="632"/>
      <c r="J40" s="633"/>
      <c r="K40" s="102"/>
      <c r="L40" s="108"/>
      <c r="M40" s="108"/>
      <c r="N40" s="108"/>
    </row>
    <row r="41" spans="1:14" ht="26.25" customHeight="1" thickBot="1" thickTop="1">
      <c r="A41" s="608" t="s">
        <v>74</v>
      </c>
      <c r="B41" s="611" t="s">
        <v>567</v>
      </c>
      <c r="C41" s="306" t="s">
        <v>140</v>
      </c>
      <c r="D41" s="639" t="s">
        <v>413</v>
      </c>
      <c r="E41" s="288">
        <v>254</v>
      </c>
      <c r="F41" s="289">
        <v>3432</v>
      </c>
      <c r="G41" s="290">
        <v>3979</v>
      </c>
      <c r="H41" s="291">
        <v>11789</v>
      </c>
      <c r="I41" s="292">
        <v>0</v>
      </c>
      <c r="J41" s="293">
        <v>0</v>
      </c>
      <c r="K41" s="108"/>
      <c r="L41" s="108"/>
      <c r="M41" s="108"/>
      <c r="N41" s="108"/>
    </row>
    <row r="42" spans="1:14" ht="26.25" customHeight="1" thickBot="1">
      <c r="A42" s="652"/>
      <c r="B42" s="484"/>
      <c r="C42" s="118" t="s">
        <v>75</v>
      </c>
      <c r="D42" s="772"/>
      <c r="E42" s="294">
        <v>28997</v>
      </c>
      <c r="F42" s="263">
        <v>0</v>
      </c>
      <c r="G42" s="263">
        <v>0</v>
      </c>
      <c r="H42" s="287">
        <v>0</v>
      </c>
      <c r="I42" s="282">
        <v>0</v>
      </c>
      <c r="J42" s="295">
        <v>0</v>
      </c>
      <c r="K42" s="108"/>
      <c r="L42" s="108"/>
      <c r="M42" s="108"/>
      <c r="N42" s="108"/>
    </row>
    <row r="43" spans="1:14" ht="26.25" customHeight="1">
      <c r="A43" s="609"/>
      <c r="B43" s="484"/>
      <c r="C43" s="265">
        <v>999.6</v>
      </c>
      <c r="D43" s="14" t="s">
        <v>414</v>
      </c>
      <c r="E43" s="296"/>
      <c r="F43" s="278"/>
      <c r="G43" s="278"/>
      <c r="H43" s="269"/>
      <c r="I43" s="282"/>
      <c r="J43" s="295"/>
      <c r="L43" s="116"/>
      <c r="M43" s="116"/>
      <c r="N43" s="116"/>
    </row>
    <row r="44" spans="1:14" ht="26.25" customHeight="1">
      <c r="A44" s="609"/>
      <c r="B44" s="484"/>
      <c r="C44" s="265">
        <v>999.7</v>
      </c>
      <c r="D44" s="14" t="s">
        <v>396</v>
      </c>
      <c r="E44" s="297">
        <v>5</v>
      </c>
      <c r="F44" s="285">
        <v>2226</v>
      </c>
      <c r="G44" s="285">
        <v>76</v>
      </c>
      <c r="H44" s="286">
        <v>0</v>
      </c>
      <c r="I44" s="282">
        <v>0</v>
      </c>
      <c r="J44" s="295">
        <v>0</v>
      </c>
      <c r="L44" s="108"/>
      <c r="M44" s="108"/>
      <c r="N44" s="108"/>
    </row>
    <row r="45" spans="1:14" ht="26.25" customHeight="1">
      <c r="A45" s="609"/>
      <c r="B45" s="484"/>
      <c r="C45" s="265">
        <v>999.8</v>
      </c>
      <c r="D45" s="14" t="s">
        <v>395</v>
      </c>
      <c r="E45" s="297"/>
      <c r="F45" s="285"/>
      <c r="G45" s="285"/>
      <c r="H45" s="286"/>
      <c r="I45" s="282"/>
      <c r="J45" s="295"/>
      <c r="L45" s="116"/>
      <c r="M45" s="116"/>
      <c r="N45" s="116"/>
    </row>
    <row r="46" spans="1:10" ht="26.25" customHeight="1" thickBot="1">
      <c r="A46" s="610"/>
      <c r="B46" s="612"/>
      <c r="C46" s="307">
        <v>999.9</v>
      </c>
      <c r="D46" s="308" t="s">
        <v>415</v>
      </c>
      <c r="E46" s="298">
        <v>0</v>
      </c>
      <c r="F46" s="299">
        <v>0</v>
      </c>
      <c r="G46" s="299">
        <v>0</v>
      </c>
      <c r="H46" s="300">
        <v>0</v>
      </c>
      <c r="I46" s="301">
        <v>6683</v>
      </c>
      <c r="J46" s="302">
        <v>0</v>
      </c>
    </row>
    <row r="47" ht="13.5" thickTop="1"/>
    <row r="48" spans="5:6" ht="12.75">
      <c r="E48" s="191"/>
      <c r="F48" s="191"/>
    </row>
    <row r="49" ht="12.75">
      <c r="E49" s="191"/>
    </row>
  </sheetData>
  <sheetProtection/>
  <mergeCells count="35">
    <mergeCell ref="I7:I8"/>
    <mergeCell ref="J7:J9"/>
    <mergeCell ref="A41:A46"/>
    <mergeCell ref="I23:J28"/>
    <mergeCell ref="B41:B46"/>
    <mergeCell ref="D41:D42"/>
    <mergeCell ref="E33:H33"/>
    <mergeCell ref="E35:G35"/>
    <mergeCell ref="E36:G36"/>
    <mergeCell ref="E25:H28"/>
    <mergeCell ref="E34:H34"/>
    <mergeCell ref="A23:A28"/>
    <mergeCell ref="B23:B28"/>
    <mergeCell ref="E30:J30"/>
    <mergeCell ref="E31:J31"/>
    <mergeCell ref="I32:I40"/>
    <mergeCell ref="J32:J40"/>
    <mergeCell ref="H36:H40"/>
    <mergeCell ref="E37:G37"/>
    <mergeCell ref="E38:G38"/>
    <mergeCell ref="E32:H32"/>
    <mergeCell ref="D23:D24"/>
    <mergeCell ref="F23:H24"/>
    <mergeCell ref="E12:J12"/>
    <mergeCell ref="E19:G19"/>
    <mergeCell ref="E20:G20"/>
    <mergeCell ref="E17:G17"/>
    <mergeCell ref="E18:G18"/>
    <mergeCell ref="H18:H22"/>
    <mergeCell ref="E13:J13"/>
    <mergeCell ref="E14:H14"/>
    <mergeCell ref="E15:H15"/>
    <mergeCell ref="E16:H16"/>
    <mergeCell ref="I14:I22"/>
    <mergeCell ref="J14:J22"/>
  </mergeCells>
  <printOptions horizontalCentered="1" verticalCentered="1"/>
  <pageMargins left="0" right="0" top="0" bottom="0" header="0" footer="0"/>
  <pageSetup horizontalDpi="600" verticalDpi="600" orientation="landscape" paperSize="9" scale="31" r:id="rId1"/>
</worksheet>
</file>

<file path=xl/worksheets/sheet22.xml><?xml version="1.0" encoding="utf-8"?>
<worksheet xmlns="http://schemas.openxmlformats.org/spreadsheetml/2006/main" xmlns:r="http://schemas.openxmlformats.org/officeDocument/2006/relationships">
  <dimension ref="A1:M3"/>
  <sheetViews>
    <sheetView view="pageBreakPreview" zoomScale="75" zoomScaleSheetLayoutView="75" zoomScalePageLayoutView="0" workbookViewId="0" topLeftCell="A1">
      <selection activeCell="A1" sqref="A1"/>
    </sheetView>
  </sheetViews>
  <sheetFormatPr defaultColWidth="9.140625" defaultRowHeight="12.75"/>
  <cols>
    <col min="1" max="2" width="4.421875" style="53" customWidth="1"/>
    <col min="3" max="3" width="7.57421875" style="53" customWidth="1"/>
    <col min="4" max="4" width="11.8515625" style="53" customWidth="1"/>
    <col min="5" max="5" width="12.8515625" style="53" customWidth="1"/>
    <col min="6" max="6" width="12.8515625" style="52" customWidth="1"/>
    <col min="7" max="7" width="12.8515625" style="53" customWidth="1"/>
    <col min="8" max="8" width="12.8515625" style="105" customWidth="1"/>
    <col min="9" max="9" width="12.8515625" style="53" customWidth="1"/>
    <col min="10" max="10" width="14.28125" style="53" customWidth="1"/>
    <col min="11" max="11" width="15.8515625" style="53" customWidth="1"/>
    <col min="12" max="12" width="14.28125" style="53" customWidth="1"/>
    <col min="13" max="13" width="10.28125" style="35" customWidth="1"/>
    <col min="14" max="89" width="9.140625" style="52" customWidth="1"/>
    <col min="90" max="16384" width="9.140625" style="53" customWidth="1"/>
  </cols>
  <sheetData>
    <row r="1" spans="1:8" ht="12.75">
      <c r="A1" s="61" t="s">
        <v>474</v>
      </c>
      <c r="E1" s="73"/>
      <c r="F1" s="72"/>
      <c r="G1" s="73"/>
      <c r="H1" s="108"/>
    </row>
    <row r="2" spans="1:13" ht="12.75">
      <c r="A2" t="s">
        <v>236</v>
      </c>
      <c r="E2" s="2"/>
      <c r="F2" s="16"/>
      <c r="G2" s="2"/>
      <c r="H2" s="103"/>
      <c r="I2" s="52"/>
      <c r="J2" s="52"/>
      <c r="K2" s="52"/>
      <c r="L2" s="52"/>
      <c r="M2" s="52"/>
    </row>
    <row r="3" ht="12.75">
      <c r="A3" s="53" t="s">
        <v>65</v>
      </c>
    </row>
  </sheetData>
  <sheetProtection/>
  <printOptions horizontalCentered="1" verticalCentered="1"/>
  <pageMargins left="0" right="0" top="0" bottom="0" header="0" footer="0"/>
  <pageSetup horizontalDpi="600" verticalDpi="600" orientation="portrait" paperSize="9" scale="43" r:id="rId1"/>
</worksheet>
</file>

<file path=xl/worksheets/sheet23.xml><?xml version="1.0" encoding="utf-8"?>
<worksheet xmlns="http://schemas.openxmlformats.org/spreadsheetml/2006/main" xmlns:r="http://schemas.openxmlformats.org/officeDocument/2006/relationships">
  <dimension ref="A1:K20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6.8515625" style="0" customWidth="1"/>
    <col min="2" max="2" width="6.57421875" style="0" bestFit="1" customWidth="1"/>
    <col min="3" max="4" width="6.7109375" style="0" bestFit="1" customWidth="1"/>
    <col min="5" max="6" width="7.28125" style="0" bestFit="1" customWidth="1"/>
  </cols>
  <sheetData>
    <row r="1" spans="1:10" ht="12.75">
      <c r="A1" t="s">
        <v>237</v>
      </c>
      <c r="E1" t="s">
        <v>238</v>
      </c>
      <c r="I1" t="s">
        <v>239</v>
      </c>
      <c r="J1" t="s">
        <v>240</v>
      </c>
    </row>
    <row r="2" spans="1:11" ht="12.75">
      <c r="A2" t="s">
        <v>241</v>
      </c>
      <c r="B2" t="s">
        <v>242</v>
      </c>
      <c r="C2" t="s">
        <v>243</v>
      </c>
      <c r="D2" t="s">
        <v>244</v>
      </c>
      <c r="E2" t="s">
        <v>245</v>
      </c>
      <c r="F2" t="s">
        <v>246</v>
      </c>
      <c r="G2" t="s">
        <v>247</v>
      </c>
      <c r="H2" t="s">
        <v>248</v>
      </c>
      <c r="I2" t="s">
        <v>249</v>
      </c>
      <c r="J2" t="s">
        <v>199</v>
      </c>
      <c r="K2" t="s">
        <v>250</v>
      </c>
    </row>
    <row r="3" ht="12.75">
      <c r="A3" t="s">
        <v>251</v>
      </c>
    </row>
    <row r="4" spans="1:11" ht="12.75">
      <c r="A4" t="s">
        <v>252</v>
      </c>
      <c r="C4">
        <v>0</v>
      </c>
      <c r="D4">
        <v>0</v>
      </c>
      <c r="E4">
        <v>0</v>
      </c>
      <c r="F4">
        <v>0</v>
      </c>
      <c r="G4">
        <v>0</v>
      </c>
      <c r="H4">
        <v>0</v>
      </c>
      <c r="I4">
        <v>0</v>
      </c>
      <c r="J4">
        <v>0</v>
      </c>
      <c r="K4">
        <v>87</v>
      </c>
    </row>
    <row r="5" spans="1:11" ht="12.75">
      <c r="A5" t="s">
        <v>253</v>
      </c>
      <c r="C5">
        <v>9</v>
      </c>
      <c r="D5">
        <v>6</v>
      </c>
      <c r="E5">
        <v>44</v>
      </c>
      <c r="F5">
        <v>64</v>
      </c>
      <c r="G5">
        <v>2</v>
      </c>
      <c r="H5">
        <v>315</v>
      </c>
      <c r="I5">
        <v>6</v>
      </c>
      <c r="J5">
        <v>13</v>
      </c>
      <c r="K5" s="97">
        <v>8938</v>
      </c>
    </row>
    <row r="6" spans="1:11" ht="12.75">
      <c r="A6" t="s">
        <v>254</v>
      </c>
      <c r="C6">
        <v>0</v>
      </c>
      <c r="D6">
        <v>0</v>
      </c>
      <c r="E6">
        <v>1</v>
      </c>
      <c r="F6">
        <v>6</v>
      </c>
      <c r="G6">
        <v>1</v>
      </c>
      <c r="H6">
        <v>6</v>
      </c>
      <c r="I6">
        <v>1</v>
      </c>
      <c r="J6">
        <v>0</v>
      </c>
      <c r="K6">
        <v>627</v>
      </c>
    </row>
    <row r="7" spans="1:11" ht="12.75">
      <c r="A7" t="s">
        <v>255</v>
      </c>
      <c r="C7">
        <v>0</v>
      </c>
      <c r="D7">
        <v>4</v>
      </c>
      <c r="E7">
        <v>1</v>
      </c>
      <c r="F7">
        <v>3</v>
      </c>
      <c r="G7">
        <v>0</v>
      </c>
      <c r="H7">
        <v>12</v>
      </c>
      <c r="I7">
        <v>4</v>
      </c>
      <c r="J7">
        <v>0</v>
      </c>
      <c r="K7">
        <v>150</v>
      </c>
    </row>
    <row r="8" spans="1:11" ht="12.75">
      <c r="A8" t="s">
        <v>256</v>
      </c>
      <c r="C8">
        <v>0</v>
      </c>
      <c r="D8">
        <v>0</v>
      </c>
      <c r="E8">
        <v>178</v>
      </c>
      <c r="F8">
        <v>301</v>
      </c>
      <c r="G8">
        <v>67</v>
      </c>
      <c r="H8">
        <v>592</v>
      </c>
      <c r="I8">
        <v>59</v>
      </c>
      <c r="J8">
        <v>2</v>
      </c>
      <c r="K8" s="97">
        <v>1546</v>
      </c>
    </row>
    <row r="9" spans="1:11" ht="12.75">
      <c r="A9" t="s">
        <v>257</v>
      </c>
      <c r="C9">
        <v>0</v>
      </c>
      <c r="D9">
        <v>0</v>
      </c>
      <c r="E9">
        <v>0</v>
      </c>
      <c r="F9">
        <v>0</v>
      </c>
      <c r="G9">
        <v>0</v>
      </c>
      <c r="H9">
        <v>2</v>
      </c>
      <c r="I9">
        <v>39</v>
      </c>
      <c r="J9">
        <v>0</v>
      </c>
      <c r="K9" s="97">
        <v>4611</v>
      </c>
    </row>
    <row r="10" spans="1:11" ht="12.75">
      <c r="A10" t="s">
        <v>258</v>
      </c>
      <c r="C10">
        <v>0</v>
      </c>
      <c r="D10">
        <v>0</v>
      </c>
      <c r="E10">
        <v>0</v>
      </c>
      <c r="F10">
        <v>0</v>
      </c>
      <c r="G10">
        <v>0</v>
      </c>
      <c r="H10">
        <v>0</v>
      </c>
      <c r="I10">
        <v>4</v>
      </c>
      <c r="J10">
        <v>0</v>
      </c>
      <c r="K10" s="97">
        <v>1345</v>
      </c>
    </row>
    <row r="11" spans="1:11" ht="12.75">
      <c r="A11" t="s">
        <v>259</v>
      </c>
      <c r="C11">
        <v>0</v>
      </c>
      <c r="D11">
        <v>0</v>
      </c>
      <c r="E11">
        <v>0</v>
      </c>
      <c r="F11">
        <v>0</v>
      </c>
      <c r="G11">
        <v>0</v>
      </c>
      <c r="H11">
        <v>3</v>
      </c>
      <c r="I11">
        <v>2</v>
      </c>
      <c r="J11">
        <v>0</v>
      </c>
      <c r="K11">
        <v>456</v>
      </c>
    </row>
    <row r="12" spans="1:11" ht="12.75">
      <c r="A12" t="s">
        <v>260</v>
      </c>
      <c r="C12">
        <v>0</v>
      </c>
      <c r="D12">
        <v>0</v>
      </c>
      <c r="E12">
        <v>0</v>
      </c>
      <c r="F12">
        <v>0</v>
      </c>
      <c r="G12">
        <v>0</v>
      </c>
      <c r="H12">
        <v>0</v>
      </c>
      <c r="I12">
        <v>105</v>
      </c>
      <c r="J12">
        <v>0</v>
      </c>
      <c r="K12" s="97">
        <v>1547</v>
      </c>
    </row>
    <row r="13" spans="1:11" ht="12.75">
      <c r="A13" t="s">
        <v>261</v>
      </c>
      <c r="C13">
        <v>0</v>
      </c>
      <c r="D13">
        <v>0</v>
      </c>
      <c r="E13">
        <v>0</v>
      </c>
      <c r="F13">
        <v>0</v>
      </c>
      <c r="G13">
        <v>0</v>
      </c>
      <c r="H13">
        <v>0</v>
      </c>
      <c r="I13">
        <v>0</v>
      </c>
      <c r="J13">
        <v>8</v>
      </c>
      <c r="K13" s="97">
        <v>1042</v>
      </c>
    </row>
    <row r="14" spans="1:11" ht="12.75">
      <c r="A14" t="s">
        <v>262</v>
      </c>
      <c r="C14">
        <v>0</v>
      </c>
      <c r="D14">
        <v>0</v>
      </c>
      <c r="E14">
        <v>0</v>
      </c>
      <c r="F14">
        <v>0</v>
      </c>
      <c r="G14">
        <v>0</v>
      </c>
      <c r="H14">
        <v>0</v>
      </c>
      <c r="I14">
        <v>0</v>
      </c>
      <c r="J14">
        <v>0</v>
      </c>
      <c r="K14">
        <v>1</v>
      </c>
    </row>
    <row r="15" spans="1:11" ht="12.75">
      <c r="A15" t="s">
        <v>263</v>
      </c>
      <c r="C15">
        <v>0</v>
      </c>
      <c r="D15">
        <v>0</v>
      </c>
      <c r="E15">
        <v>0</v>
      </c>
      <c r="F15">
        <v>0</v>
      </c>
      <c r="G15">
        <v>0</v>
      </c>
      <c r="H15">
        <v>0</v>
      </c>
      <c r="I15">
        <v>0</v>
      </c>
      <c r="J15">
        <v>0</v>
      </c>
      <c r="K15">
        <v>118</v>
      </c>
    </row>
    <row r="16" spans="1:11" ht="12.75">
      <c r="A16" t="s">
        <v>264</v>
      </c>
      <c r="C16">
        <v>0</v>
      </c>
      <c r="D16">
        <v>0</v>
      </c>
      <c r="E16">
        <v>0</v>
      </c>
      <c r="F16">
        <v>0</v>
      </c>
      <c r="G16">
        <v>0</v>
      </c>
      <c r="H16">
        <v>0</v>
      </c>
      <c r="I16">
        <v>0</v>
      </c>
      <c r="J16">
        <v>0</v>
      </c>
      <c r="K16">
        <v>23</v>
      </c>
    </row>
    <row r="18" spans="1:10" ht="12.75">
      <c r="A18" t="s">
        <v>237</v>
      </c>
      <c r="E18" t="s">
        <v>265</v>
      </c>
      <c r="I18" t="s">
        <v>239</v>
      </c>
      <c r="J18" t="s">
        <v>266</v>
      </c>
    </row>
    <row r="19" spans="1:11" ht="12.75">
      <c r="A19" t="s">
        <v>267</v>
      </c>
      <c r="C19" t="s">
        <v>243</v>
      </c>
      <c r="D19" t="s">
        <v>244</v>
      </c>
      <c r="E19" t="s">
        <v>245</v>
      </c>
      <c r="F19" t="s">
        <v>246</v>
      </c>
      <c r="G19" t="s">
        <v>247</v>
      </c>
      <c r="H19" t="s">
        <v>248</v>
      </c>
      <c r="I19" t="s">
        <v>249</v>
      </c>
      <c r="J19" t="s">
        <v>199</v>
      </c>
      <c r="K19" t="s">
        <v>250</v>
      </c>
    </row>
    <row r="20" ht="12.75">
      <c r="A20" t="s">
        <v>251</v>
      </c>
    </row>
    <row r="21" spans="1:11" ht="12.75">
      <c r="A21" t="s">
        <v>252</v>
      </c>
      <c r="C21">
        <v>0</v>
      </c>
      <c r="D21">
        <v>0</v>
      </c>
      <c r="E21">
        <v>0</v>
      </c>
      <c r="F21">
        <v>0</v>
      </c>
      <c r="G21">
        <v>0</v>
      </c>
      <c r="H21">
        <v>0</v>
      </c>
      <c r="I21">
        <v>1</v>
      </c>
      <c r="J21">
        <v>0</v>
      </c>
      <c r="K21">
        <v>85</v>
      </c>
    </row>
    <row r="22" spans="1:11" ht="12.75">
      <c r="A22" t="s">
        <v>253</v>
      </c>
      <c r="C22">
        <v>9</v>
      </c>
      <c r="D22">
        <v>7</v>
      </c>
      <c r="E22">
        <v>45</v>
      </c>
      <c r="F22">
        <v>68</v>
      </c>
      <c r="G22">
        <v>2</v>
      </c>
      <c r="H22">
        <v>310</v>
      </c>
      <c r="I22">
        <v>8</v>
      </c>
      <c r="J22">
        <v>14</v>
      </c>
      <c r="K22" s="97">
        <v>8937</v>
      </c>
    </row>
    <row r="23" spans="1:11" ht="12.75">
      <c r="A23" t="s">
        <v>254</v>
      </c>
      <c r="C23">
        <v>1</v>
      </c>
      <c r="D23">
        <v>0</v>
      </c>
      <c r="E23">
        <v>1</v>
      </c>
      <c r="F23">
        <v>5</v>
      </c>
      <c r="G23">
        <v>0</v>
      </c>
      <c r="H23">
        <v>5</v>
      </c>
      <c r="I23">
        <v>1</v>
      </c>
      <c r="J23">
        <v>0</v>
      </c>
      <c r="K23">
        <v>604</v>
      </c>
    </row>
    <row r="24" spans="1:11" ht="12.75">
      <c r="A24" t="s">
        <v>255</v>
      </c>
      <c r="C24">
        <v>0</v>
      </c>
      <c r="D24">
        <v>3</v>
      </c>
      <c r="E24">
        <v>2</v>
      </c>
      <c r="F24">
        <v>3</v>
      </c>
      <c r="G24">
        <v>2</v>
      </c>
      <c r="H24">
        <v>11</v>
      </c>
      <c r="I24">
        <v>3</v>
      </c>
      <c r="J24">
        <v>0</v>
      </c>
      <c r="K24">
        <v>156</v>
      </c>
    </row>
    <row r="25" spans="1:11" ht="12.75">
      <c r="A25" t="s">
        <v>256</v>
      </c>
      <c r="C25">
        <v>0</v>
      </c>
      <c r="D25">
        <v>0</v>
      </c>
      <c r="E25">
        <v>172</v>
      </c>
      <c r="F25">
        <v>304</v>
      </c>
      <c r="G25">
        <v>63</v>
      </c>
      <c r="H25">
        <v>584</v>
      </c>
      <c r="I25">
        <v>61</v>
      </c>
      <c r="J25">
        <v>2</v>
      </c>
      <c r="K25" s="97">
        <v>1556</v>
      </c>
    </row>
    <row r="26" spans="1:11" ht="12.75">
      <c r="A26" t="s">
        <v>257</v>
      </c>
      <c r="C26">
        <v>0</v>
      </c>
      <c r="D26">
        <v>0</v>
      </c>
      <c r="E26">
        <v>0</v>
      </c>
      <c r="F26">
        <v>0</v>
      </c>
      <c r="G26">
        <v>0</v>
      </c>
      <c r="H26">
        <v>2</v>
      </c>
      <c r="I26">
        <v>36</v>
      </c>
      <c r="J26">
        <v>0</v>
      </c>
      <c r="K26" s="97">
        <v>4640</v>
      </c>
    </row>
    <row r="27" spans="1:11" ht="12.75">
      <c r="A27" t="s">
        <v>258</v>
      </c>
      <c r="C27">
        <v>0</v>
      </c>
      <c r="D27">
        <v>0</v>
      </c>
      <c r="E27">
        <v>0</v>
      </c>
      <c r="F27">
        <v>0</v>
      </c>
      <c r="G27">
        <v>0</v>
      </c>
      <c r="H27">
        <v>0</v>
      </c>
      <c r="I27">
        <v>5</v>
      </c>
      <c r="J27">
        <v>0</v>
      </c>
      <c r="K27" s="97">
        <v>1322</v>
      </c>
    </row>
    <row r="28" spans="1:11" ht="12.75">
      <c r="A28" t="s">
        <v>259</v>
      </c>
      <c r="C28">
        <v>0</v>
      </c>
      <c r="D28">
        <v>0</v>
      </c>
      <c r="E28">
        <v>0</v>
      </c>
      <c r="F28">
        <v>0</v>
      </c>
      <c r="G28">
        <v>0</v>
      </c>
      <c r="H28">
        <v>3</v>
      </c>
      <c r="I28">
        <v>1</v>
      </c>
      <c r="J28">
        <v>0</v>
      </c>
      <c r="K28">
        <v>451</v>
      </c>
    </row>
    <row r="29" spans="1:11" ht="12.75">
      <c r="A29" t="s">
        <v>260</v>
      </c>
      <c r="C29">
        <v>0</v>
      </c>
      <c r="D29">
        <v>0</v>
      </c>
      <c r="E29">
        <v>0</v>
      </c>
      <c r="F29">
        <v>0</v>
      </c>
      <c r="G29">
        <v>0</v>
      </c>
      <c r="H29">
        <v>0</v>
      </c>
      <c r="I29">
        <v>99</v>
      </c>
      <c r="J29">
        <v>0</v>
      </c>
      <c r="K29" s="97">
        <v>1554</v>
      </c>
    </row>
    <row r="30" spans="1:11" ht="12.75">
      <c r="A30" t="s">
        <v>261</v>
      </c>
      <c r="C30">
        <v>0</v>
      </c>
      <c r="D30">
        <v>0</v>
      </c>
      <c r="E30">
        <v>0</v>
      </c>
      <c r="F30">
        <v>0</v>
      </c>
      <c r="G30">
        <v>0</v>
      </c>
      <c r="H30">
        <v>0</v>
      </c>
      <c r="I30">
        <v>0</v>
      </c>
      <c r="J30">
        <v>10</v>
      </c>
      <c r="K30" s="97">
        <v>1065</v>
      </c>
    </row>
    <row r="31" spans="1:11" ht="12.75">
      <c r="A31" t="s">
        <v>262</v>
      </c>
      <c r="C31">
        <v>0</v>
      </c>
      <c r="D31">
        <v>0</v>
      </c>
      <c r="E31">
        <v>0</v>
      </c>
      <c r="F31">
        <v>0</v>
      </c>
      <c r="G31">
        <v>0</v>
      </c>
      <c r="H31">
        <v>0</v>
      </c>
      <c r="I31">
        <v>0</v>
      </c>
      <c r="J31">
        <v>0</v>
      </c>
      <c r="K31">
        <v>1</v>
      </c>
    </row>
    <row r="32" spans="1:11" ht="12.75">
      <c r="A32" t="s">
        <v>263</v>
      </c>
      <c r="C32">
        <v>0</v>
      </c>
      <c r="D32">
        <v>0</v>
      </c>
      <c r="E32">
        <v>0</v>
      </c>
      <c r="F32">
        <v>0</v>
      </c>
      <c r="G32">
        <v>0</v>
      </c>
      <c r="H32">
        <v>0</v>
      </c>
      <c r="I32">
        <v>0</v>
      </c>
      <c r="J32">
        <v>0</v>
      </c>
      <c r="K32">
        <v>116</v>
      </c>
    </row>
    <row r="33" spans="1:11" ht="12.75">
      <c r="A33" t="s">
        <v>264</v>
      </c>
      <c r="C33">
        <v>0</v>
      </c>
      <c r="D33">
        <v>0</v>
      </c>
      <c r="E33">
        <v>0</v>
      </c>
      <c r="F33">
        <v>0</v>
      </c>
      <c r="G33">
        <v>0</v>
      </c>
      <c r="H33">
        <v>0</v>
      </c>
      <c r="I33">
        <v>0</v>
      </c>
      <c r="J33">
        <v>0</v>
      </c>
      <c r="K33">
        <v>21</v>
      </c>
    </row>
    <row r="35" spans="1:10" ht="12.75">
      <c r="A35" t="s">
        <v>237</v>
      </c>
      <c r="E35" t="s">
        <v>268</v>
      </c>
      <c r="I35" t="s">
        <v>239</v>
      </c>
      <c r="J35" t="s">
        <v>269</v>
      </c>
    </row>
    <row r="36" spans="1:11" ht="12.75">
      <c r="A36" t="s">
        <v>270</v>
      </c>
      <c r="C36" t="s">
        <v>243</v>
      </c>
      <c r="D36" t="s">
        <v>244</v>
      </c>
      <c r="E36" t="s">
        <v>245</v>
      </c>
      <c r="F36" t="s">
        <v>246</v>
      </c>
      <c r="G36" t="s">
        <v>247</v>
      </c>
      <c r="H36" t="s">
        <v>248</v>
      </c>
      <c r="I36" t="s">
        <v>249</v>
      </c>
      <c r="J36" t="s">
        <v>199</v>
      </c>
      <c r="K36" t="s">
        <v>250</v>
      </c>
    </row>
    <row r="37" ht="12.75">
      <c r="A37" t="s">
        <v>251</v>
      </c>
    </row>
    <row r="38" spans="1:11" ht="12.75">
      <c r="A38" t="s">
        <v>252</v>
      </c>
      <c r="C38">
        <v>0</v>
      </c>
      <c r="D38">
        <v>0</v>
      </c>
      <c r="E38">
        <v>0</v>
      </c>
      <c r="F38">
        <v>0</v>
      </c>
      <c r="G38">
        <v>0</v>
      </c>
      <c r="H38">
        <v>0</v>
      </c>
      <c r="I38">
        <v>2</v>
      </c>
      <c r="J38">
        <v>0</v>
      </c>
      <c r="K38">
        <v>77</v>
      </c>
    </row>
    <row r="39" spans="1:11" ht="12.75">
      <c r="A39" t="s">
        <v>253</v>
      </c>
      <c r="C39">
        <v>11</v>
      </c>
      <c r="D39">
        <v>9</v>
      </c>
      <c r="E39">
        <v>46</v>
      </c>
      <c r="F39">
        <v>68</v>
      </c>
      <c r="G39">
        <v>3</v>
      </c>
      <c r="H39">
        <v>294</v>
      </c>
      <c r="I39">
        <v>11</v>
      </c>
      <c r="J39">
        <v>13</v>
      </c>
      <c r="K39" s="97">
        <v>8954</v>
      </c>
    </row>
    <row r="40" spans="1:11" ht="12.75">
      <c r="A40" t="s">
        <v>254</v>
      </c>
      <c r="C40">
        <v>0</v>
      </c>
      <c r="D40">
        <v>0</v>
      </c>
      <c r="E40">
        <v>1</v>
      </c>
      <c r="F40">
        <v>4</v>
      </c>
      <c r="G40">
        <v>0</v>
      </c>
      <c r="H40">
        <v>5</v>
      </c>
      <c r="I40">
        <v>0</v>
      </c>
      <c r="J40">
        <v>0</v>
      </c>
      <c r="K40">
        <v>591</v>
      </c>
    </row>
    <row r="41" spans="1:11" ht="12.75">
      <c r="A41" t="s">
        <v>255</v>
      </c>
      <c r="C41">
        <v>0</v>
      </c>
      <c r="D41">
        <v>3</v>
      </c>
      <c r="E41">
        <v>1</v>
      </c>
      <c r="F41">
        <v>2</v>
      </c>
      <c r="G41">
        <v>2</v>
      </c>
      <c r="H41">
        <v>10</v>
      </c>
      <c r="I41">
        <v>6</v>
      </c>
      <c r="J41">
        <v>0</v>
      </c>
      <c r="K41">
        <v>157</v>
      </c>
    </row>
    <row r="42" spans="1:11" ht="12.75">
      <c r="A42" t="s">
        <v>256</v>
      </c>
      <c r="C42">
        <v>0</v>
      </c>
      <c r="D42">
        <v>0</v>
      </c>
      <c r="E42">
        <v>177</v>
      </c>
      <c r="F42">
        <v>307</v>
      </c>
      <c r="G42">
        <v>62</v>
      </c>
      <c r="H42">
        <v>579</v>
      </c>
      <c r="I42">
        <v>56</v>
      </c>
      <c r="J42">
        <v>2</v>
      </c>
      <c r="K42" s="97">
        <v>1570</v>
      </c>
    </row>
    <row r="43" spans="1:11" ht="12.75">
      <c r="A43" t="s">
        <v>257</v>
      </c>
      <c r="C43">
        <v>0</v>
      </c>
      <c r="D43">
        <v>0</v>
      </c>
      <c r="E43">
        <v>0</v>
      </c>
      <c r="F43">
        <v>0</v>
      </c>
      <c r="G43">
        <v>0</v>
      </c>
      <c r="H43">
        <v>2</v>
      </c>
      <c r="I43">
        <v>35</v>
      </c>
      <c r="J43">
        <v>0</v>
      </c>
      <c r="K43" s="97">
        <v>4673</v>
      </c>
    </row>
    <row r="44" spans="1:11" ht="12.75">
      <c r="A44" t="s">
        <v>258</v>
      </c>
      <c r="C44">
        <v>0</v>
      </c>
      <c r="D44">
        <v>0</v>
      </c>
      <c r="E44">
        <v>0</v>
      </c>
      <c r="F44">
        <v>0</v>
      </c>
      <c r="G44">
        <v>0</v>
      </c>
      <c r="H44">
        <v>0</v>
      </c>
      <c r="I44">
        <v>5</v>
      </c>
      <c r="J44">
        <v>0</v>
      </c>
      <c r="K44" s="97">
        <v>1301</v>
      </c>
    </row>
    <row r="45" spans="1:11" ht="12.75">
      <c r="A45" t="s">
        <v>259</v>
      </c>
      <c r="C45">
        <v>0</v>
      </c>
      <c r="D45">
        <v>0</v>
      </c>
      <c r="E45">
        <v>0</v>
      </c>
      <c r="F45">
        <v>0</v>
      </c>
      <c r="G45">
        <v>0</v>
      </c>
      <c r="H45">
        <v>2</v>
      </c>
      <c r="I45">
        <v>0</v>
      </c>
      <c r="J45">
        <v>0</v>
      </c>
      <c r="K45">
        <v>451</v>
      </c>
    </row>
    <row r="46" spans="1:11" ht="12.75">
      <c r="A46" t="s">
        <v>260</v>
      </c>
      <c r="C46">
        <v>0</v>
      </c>
      <c r="D46">
        <v>0</v>
      </c>
      <c r="E46">
        <v>0</v>
      </c>
      <c r="F46">
        <v>0</v>
      </c>
      <c r="G46">
        <v>0</v>
      </c>
      <c r="H46">
        <v>0</v>
      </c>
      <c r="I46">
        <v>89</v>
      </c>
      <c r="J46">
        <v>0</v>
      </c>
      <c r="K46" s="97">
        <v>1567</v>
      </c>
    </row>
    <row r="47" spans="1:11" ht="12.75">
      <c r="A47" t="s">
        <v>261</v>
      </c>
      <c r="C47">
        <v>0</v>
      </c>
      <c r="D47">
        <v>0</v>
      </c>
      <c r="E47">
        <v>0</v>
      </c>
      <c r="F47">
        <v>0</v>
      </c>
      <c r="G47">
        <v>0</v>
      </c>
      <c r="H47">
        <v>0</v>
      </c>
      <c r="I47">
        <v>0</v>
      </c>
      <c r="J47">
        <v>10</v>
      </c>
      <c r="K47" s="97">
        <v>1037</v>
      </c>
    </row>
    <row r="48" spans="1:11" ht="12.75">
      <c r="A48" t="s">
        <v>262</v>
      </c>
      <c r="C48">
        <v>0</v>
      </c>
      <c r="D48">
        <v>0</v>
      </c>
      <c r="E48">
        <v>0</v>
      </c>
      <c r="F48">
        <v>0</v>
      </c>
      <c r="G48">
        <v>0</v>
      </c>
      <c r="H48">
        <v>0</v>
      </c>
      <c r="I48">
        <v>0</v>
      </c>
      <c r="J48">
        <v>0</v>
      </c>
      <c r="K48">
        <v>3</v>
      </c>
    </row>
    <row r="49" spans="1:11" ht="12.75">
      <c r="A49" t="s">
        <v>263</v>
      </c>
      <c r="C49">
        <v>0</v>
      </c>
      <c r="D49">
        <v>0</v>
      </c>
      <c r="E49">
        <v>0</v>
      </c>
      <c r="F49">
        <v>0</v>
      </c>
      <c r="G49">
        <v>0</v>
      </c>
      <c r="H49">
        <v>0</v>
      </c>
      <c r="I49">
        <v>0</v>
      </c>
      <c r="J49">
        <v>0</v>
      </c>
      <c r="K49">
        <v>131</v>
      </c>
    </row>
    <row r="50" spans="1:11" ht="12.75">
      <c r="A50" t="s">
        <v>264</v>
      </c>
      <c r="C50">
        <v>0</v>
      </c>
      <c r="D50">
        <v>0</v>
      </c>
      <c r="E50">
        <v>0</v>
      </c>
      <c r="F50">
        <v>0</v>
      </c>
      <c r="G50">
        <v>0</v>
      </c>
      <c r="H50">
        <v>0</v>
      </c>
      <c r="I50">
        <v>0</v>
      </c>
      <c r="J50">
        <v>0</v>
      </c>
      <c r="K50">
        <v>22</v>
      </c>
    </row>
    <row r="52" spans="1:10" ht="12.75">
      <c r="A52" t="s">
        <v>237</v>
      </c>
      <c r="E52" t="s">
        <v>271</v>
      </c>
      <c r="I52" t="s">
        <v>239</v>
      </c>
      <c r="J52" t="s">
        <v>272</v>
      </c>
    </row>
    <row r="53" spans="1:11" ht="12.75">
      <c r="A53" t="s">
        <v>273</v>
      </c>
      <c r="C53" t="s">
        <v>243</v>
      </c>
      <c r="D53" t="s">
        <v>244</v>
      </c>
      <c r="E53" t="s">
        <v>245</v>
      </c>
      <c r="F53" t="s">
        <v>246</v>
      </c>
      <c r="G53" t="s">
        <v>247</v>
      </c>
      <c r="H53" t="s">
        <v>248</v>
      </c>
      <c r="I53" t="s">
        <v>249</v>
      </c>
      <c r="J53" t="s">
        <v>199</v>
      </c>
      <c r="K53" t="s">
        <v>250</v>
      </c>
    </row>
    <row r="54" ht="12.75">
      <c r="A54" t="s">
        <v>251</v>
      </c>
    </row>
    <row r="55" spans="1:11" ht="12.75">
      <c r="A55" t="s">
        <v>252</v>
      </c>
      <c r="C55">
        <v>0</v>
      </c>
      <c r="D55">
        <v>0</v>
      </c>
      <c r="E55">
        <v>0</v>
      </c>
      <c r="F55">
        <v>0</v>
      </c>
      <c r="G55">
        <v>0</v>
      </c>
      <c r="H55">
        <v>0</v>
      </c>
      <c r="I55">
        <v>1</v>
      </c>
      <c r="J55">
        <v>0</v>
      </c>
      <c r="K55">
        <v>74</v>
      </c>
    </row>
    <row r="56" spans="1:11" ht="12.75">
      <c r="A56" t="s">
        <v>253</v>
      </c>
      <c r="C56">
        <v>10</v>
      </c>
      <c r="D56">
        <v>9</v>
      </c>
      <c r="E56">
        <v>46</v>
      </c>
      <c r="F56">
        <v>69</v>
      </c>
      <c r="G56">
        <v>2</v>
      </c>
      <c r="H56">
        <v>297</v>
      </c>
      <c r="I56">
        <v>10</v>
      </c>
      <c r="J56">
        <v>12</v>
      </c>
      <c r="K56" s="97">
        <v>8961</v>
      </c>
    </row>
    <row r="57" spans="1:11" ht="12.75">
      <c r="A57" t="s">
        <v>254</v>
      </c>
      <c r="C57">
        <v>0</v>
      </c>
      <c r="D57">
        <v>0</v>
      </c>
      <c r="E57">
        <v>1</v>
      </c>
      <c r="F57">
        <v>3</v>
      </c>
      <c r="G57">
        <v>0</v>
      </c>
      <c r="H57">
        <v>5</v>
      </c>
      <c r="I57">
        <v>0</v>
      </c>
      <c r="J57">
        <v>0</v>
      </c>
      <c r="K57">
        <v>578</v>
      </c>
    </row>
    <row r="58" spans="1:11" ht="12.75">
      <c r="A58" t="s">
        <v>255</v>
      </c>
      <c r="C58">
        <v>0</v>
      </c>
      <c r="D58">
        <v>7</v>
      </c>
      <c r="E58">
        <v>0</v>
      </c>
      <c r="F58">
        <v>1</v>
      </c>
      <c r="G58">
        <v>2</v>
      </c>
      <c r="H58">
        <v>11</v>
      </c>
      <c r="I58">
        <v>6</v>
      </c>
      <c r="J58">
        <v>0</v>
      </c>
      <c r="K58">
        <v>172</v>
      </c>
    </row>
    <row r="59" spans="1:11" ht="12.75">
      <c r="A59" t="s">
        <v>256</v>
      </c>
      <c r="C59">
        <v>0</v>
      </c>
      <c r="D59">
        <v>0</v>
      </c>
      <c r="E59">
        <v>176</v>
      </c>
      <c r="F59">
        <v>306</v>
      </c>
      <c r="G59">
        <v>63</v>
      </c>
      <c r="H59">
        <v>580</v>
      </c>
      <c r="I59">
        <v>55</v>
      </c>
      <c r="J59">
        <v>2</v>
      </c>
      <c r="K59" s="97">
        <v>1583</v>
      </c>
    </row>
    <row r="60" spans="1:11" ht="12.75">
      <c r="A60" t="s">
        <v>257</v>
      </c>
      <c r="C60">
        <v>0</v>
      </c>
      <c r="D60">
        <v>0</v>
      </c>
      <c r="E60">
        <v>0</v>
      </c>
      <c r="F60">
        <v>0</v>
      </c>
      <c r="G60">
        <v>0</v>
      </c>
      <c r="H60">
        <v>2</v>
      </c>
      <c r="I60">
        <v>33</v>
      </c>
      <c r="J60">
        <v>0</v>
      </c>
      <c r="K60" s="97">
        <v>4708</v>
      </c>
    </row>
    <row r="61" spans="1:11" ht="12.75">
      <c r="A61" t="s">
        <v>258</v>
      </c>
      <c r="C61">
        <v>0</v>
      </c>
      <c r="D61">
        <v>0</v>
      </c>
      <c r="E61">
        <v>0</v>
      </c>
      <c r="F61">
        <v>0</v>
      </c>
      <c r="G61">
        <v>0</v>
      </c>
      <c r="H61">
        <v>0</v>
      </c>
      <c r="I61">
        <v>5</v>
      </c>
      <c r="J61">
        <v>0</v>
      </c>
      <c r="K61" s="97">
        <v>1302</v>
      </c>
    </row>
    <row r="62" spans="1:11" ht="12.75">
      <c r="A62" t="s">
        <v>259</v>
      </c>
      <c r="C62">
        <v>0</v>
      </c>
      <c r="D62">
        <v>0</v>
      </c>
      <c r="E62">
        <v>0</v>
      </c>
      <c r="F62">
        <v>0</v>
      </c>
      <c r="G62">
        <v>0</v>
      </c>
      <c r="H62">
        <v>1</v>
      </c>
      <c r="I62">
        <v>1</v>
      </c>
      <c r="J62">
        <v>0</v>
      </c>
      <c r="K62">
        <v>450</v>
      </c>
    </row>
    <row r="63" spans="1:11" ht="12.75">
      <c r="A63" t="s">
        <v>260</v>
      </c>
      <c r="C63">
        <v>0</v>
      </c>
      <c r="D63">
        <v>0</v>
      </c>
      <c r="E63">
        <v>0</v>
      </c>
      <c r="F63">
        <v>0</v>
      </c>
      <c r="G63">
        <v>0</v>
      </c>
      <c r="H63">
        <v>0</v>
      </c>
      <c r="I63">
        <v>88</v>
      </c>
      <c r="J63">
        <v>0</v>
      </c>
      <c r="K63" s="97">
        <v>1544</v>
      </c>
    </row>
    <row r="64" spans="1:11" ht="12.75">
      <c r="A64" t="s">
        <v>261</v>
      </c>
      <c r="C64">
        <v>0</v>
      </c>
      <c r="D64">
        <v>0</v>
      </c>
      <c r="E64">
        <v>0</v>
      </c>
      <c r="F64">
        <v>0</v>
      </c>
      <c r="G64">
        <v>0</v>
      </c>
      <c r="H64">
        <v>0</v>
      </c>
      <c r="I64">
        <v>0</v>
      </c>
      <c r="J64">
        <v>10</v>
      </c>
      <c r="K64" s="97">
        <v>1011</v>
      </c>
    </row>
    <row r="65" spans="1:11" ht="12.75">
      <c r="A65" t="s">
        <v>262</v>
      </c>
      <c r="C65">
        <v>0</v>
      </c>
      <c r="D65">
        <v>0</v>
      </c>
      <c r="E65">
        <v>0</v>
      </c>
      <c r="F65">
        <v>0</v>
      </c>
      <c r="G65">
        <v>0</v>
      </c>
      <c r="H65">
        <v>0</v>
      </c>
      <c r="I65">
        <v>0</v>
      </c>
      <c r="J65">
        <v>0</v>
      </c>
      <c r="K65">
        <v>2</v>
      </c>
    </row>
    <row r="66" spans="1:11" ht="12.75">
      <c r="A66" t="s">
        <v>263</v>
      </c>
      <c r="C66">
        <v>0</v>
      </c>
      <c r="D66">
        <v>0</v>
      </c>
      <c r="E66">
        <v>0</v>
      </c>
      <c r="F66">
        <v>0</v>
      </c>
      <c r="G66">
        <v>0</v>
      </c>
      <c r="H66">
        <v>0</v>
      </c>
      <c r="I66">
        <v>0</v>
      </c>
      <c r="J66">
        <v>0</v>
      </c>
      <c r="K66">
        <v>135</v>
      </c>
    </row>
    <row r="67" spans="1:11" ht="12.75">
      <c r="A67" t="s">
        <v>264</v>
      </c>
      <c r="C67">
        <v>0</v>
      </c>
      <c r="D67">
        <v>0</v>
      </c>
      <c r="E67">
        <v>0</v>
      </c>
      <c r="F67">
        <v>0</v>
      </c>
      <c r="G67">
        <v>0</v>
      </c>
      <c r="H67">
        <v>0</v>
      </c>
      <c r="I67">
        <v>0</v>
      </c>
      <c r="J67">
        <v>0</v>
      </c>
      <c r="K67">
        <v>17</v>
      </c>
    </row>
    <row r="69" spans="1:10" ht="12.75">
      <c r="A69" t="s">
        <v>237</v>
      </c>
      <c r="E69" t="s">
        <v>274</v>
      </c>
      <c r="I69" t="s">
        <v>239</v>
      </c>
      <c r="J69" t="s">
        <v>275</v>
      </c>
    </row>
    <row r="70" spans="1:11" ht="12.75">
      <c r="A70" t="s">
        <v>276</v>
      </c>
      <c r="C70" t="s">
        <v>243</v>
      </c>
      <c r="D70" t="s">
        <v>244</v>
      </c>
      <c r="E70" t="s">
        <v>245</v>
      </c>
      <c r="F70" t="s">
        <v>246</v>
      </c>
      <c r="G70" t="s">
        <v>247</v>
      </c>
      <c r="H70" t="s">
        <v>248</v>
      </c>
      <c r="I70" t="s">
        <v>249</v>
      </c>
      <c r="J70" t="s">
        <v>199</v>
      </c>
      <c r="K70" t="s">
        <v>250</v>
      </c>
    </row>
    <row r="71" ht="12.75">
      <c r="A71" t="s">
        <v>251</v>
      </c>
    </row>
    <row r="72" spans="1:11" ht="12.75">
      <c r="A72" t="s">
        <v>252</v>
      </c>
      <c r="C72">
        <v>0</v>
      </c>
      <c r="D72">
        <v>0</v>
      </c>
      <c r="E72">
        <v>0</v>
      </c>
      <c r="F72">
        <v>0</v>
      </c>
      <c r="G72">
        <v>0</v>
      </c>
      <c r="H72">
        <v>0</v>
      </c>
      <c r="I72">
        <v>0</v>
      </c>
      <c r="J72">
        <v>0</v>
      </c>
      <c r="K72">
        <v>72</v>
      </c>
    </row>
    <row r="73" spans="1:11" ht="12.75">
      <c r="A73" t="s">
        <v>253</v>
      </c>
      <c r="C73">
        <v>12</v>
      </c>
      <c r="D73">
        <v>8</v>
      </c>
      <c r="E73">
        <v>45</v>
      </c>
      <c r="F73">
        <v>68</v>
      </c>
      <c r="G73">
        <v>1</v>
      </c>
      <c r="H73">
        <v>297</v>
      </c>
      <c r="I73">
        <v>7</v>
      </c>
      <c r="J73">
        <v>11</v>
      </c>
      <c r="K73" s="97">
        <v>8971</v>
      </c>
    </row>
    <row r="74" spans="1:11" ht="12.75">
      <c r="A74" t="s">
        <v>254</v>
      </c>
      <c r="C74">
        <v>1</v>
      </c>
      <c r="D74">
        <v>0</v>
      </c>
      <c r="E74">
        <v>1</v>
      </c>
      <c r="F74">
        <v>2</v>
      </c>
      <c r="G74">
        <v>0</v>
      </c>
      <c r="H74">
        <v>5</v>
      </c>
      <c r="I74">
        <v>0</v>
      </c>
      <c r="J74">
        <v>0</v>
      </c>
      <c r="K74">
        <v>572</v>
      </c>
    </row>
    <row r="75" spans="1:11" ht="12.75">
      <c r="A75" t="s">
        <v>255</v>
      </c>
      <c r="C75">
        <v>0</v>
      </c>
      <c r="D75">
        <v>8</v>
      </c>
      <c r="E75">
        <v>0</v>
      </c>
      <c r="F75">
        <v>1</v>
      </c>
      <c r="G75">
        <v>1</v>
      </c>
      <c r="H75">
        <v>8</v>
      </c>
      <c r="I75">
        <v>5</v>
      </c>
      <c r="J75">
        <v>1</v>
      </c>
      <c r="K75">
        <v>183</v>
      </c>
    </row>
    <row r="76" spans="1:11" ht="12.75">
      <c r="A76" t="s">
        <v>256</v>
      </c>
      <c r="C76">
        <v>0</v>
      </c>
      <c r="D76">
        <v>0</v>
      </c>
      <c r="E76">
        <v>181</v>
      </c>
      <c r="F76">
        <v>310</v>
      </c>
      <c r="G76">
        <v>64</v>
      </c>
      <c r="H76">
        <v>577</v>
      </c>
      <c r="I76">
        <v>56</v>
      </c>
      <c r="J76">
        <v>3</v>
      </c>
      <c r="K76" s="97">
        <v>1587</v>
      </c>
    </row>
    <row r="77" spans="1:11" ht="12.75">
      <c r="A77" t="s">
        <v>257</v>
      </c>
      <c r="C77">
        <v>0</v>
      </c>
      <c r="D77">
        <v>0</v>
      </c>
      <c r="E77">
        <v>0</v>
      </c>
      <c r="F77">
        <v>0</v>
      </c>
      <c r="G77">
        <v>0</v>
      </c>
      <c r="H77">
        <v>1</v>
      </c>
      <c r="I77">
        <v>32</v>
      </c>
      <c r="J77">
        <v>0</v>
      </c>
      <c r="K77" s="97">
        <v>4736</v>
      </c>
    </row>
    <row r="78" spans="1:11" ht="12.75">
      <c r="A78" t="s">
        <v>258</v>
      </c>
      <c r="C78">
        <v>0</v>
      </c>
      <c r="D78">
        <v>0</v>
      </c>
      <c r="E78">
        <v>0</v>
      </c>
      <c r="F78">
        <v>0</v>
      </c>
      <c r="G78">
        <v>0</v>
      </c>
      <c r="H78">
        <v>0</v>
      </c>
      <c r="I78">
        <v>4</v>
      </c>
      <c r="J78">
        <v>0</v>
      </c>
      <c r="K78" s="97">
        <v>1308</v>
      </c>
    </row>
    <row r="79" spans="1:11" ht="12.75">
      <c r="A79" t="s">
        <v>259</v>
      </c>
      <c r="C79">
        <v>0</v>
      </c>
      <c r="D79">
        <v>0</v>
      </c>
      <c r="E79">
        <v>0</v>
      </c>
      <c r="F79">
        <v>0</v>
      </c>
      <c r="G79">
        <v>0</v>
      </c>
      <c r="H79">
        <v>2</v>
      </c>
      <c r="I79">
        <v>1</v>
      </c>
      <c r="J79">
        <v>0</v>
      </c>
      <c r="K79">
        <v>448</v>
      </c>
    </row>
    <row r="80" spans="1:11" ht="12.75">
      <c r="A80" t="s">
        <v>260</v>
      </c>
      <c r="C80">
        <v>0</v>
      </c>
      <c r="D80">
        <v>0</v>
      </c>
      <c r="E80">
        <v>0</v>
      </c>
      <c r="F80">
        <v>0</v>
      </c>
      <c r="G80">
        <v>0</v>
      </c>
      <c r="H80">
        <v>0</v>
      </c>
      <c r="I80">
        <v>86</v>
      </c>
      <c r="J80">
        <v>0</v>
      </c>
      <c r="K80" s="97">
        <v>1542</v>
      </c>
    </row>
    <row r="81" spans="1:11" ht="12.75">
      <c r="A81" t="s">
        <v>261</v>
      </c>
      <c r="C81">
        <v>0</v>
      </c>
      <c r="D81">
        <v>0</v>
      </c>
      <c r="E81">
        <v>0</v>
      </c>
      <c r="F81">
        <v>0</v>
      </c>
      <c r="G81">
        <v>0</v>
      </c>
      <c r="H81">
        <v>0</v>
      </c>
      <c r="I81">
        <v>0</v>
      </c>
      <c r="J81">
        <v>8</v>
      </c>
      <c r="K81">
        <v>975</v>
      </c>
    </row>
    <row r="82" spans="1:11" ht="12.75">
      <c r="A82" t="s">
        <v>262</v>
      </c>
      <c r="C82">
        <v>0</v>
      </c>
      <c r="D82">
        <v>0</v>
      </c>
      <c r="E82">
        <v>0</v>
      </c>
      <c r="F82">
        <v>0</v>
      </c>
      <c r="G82">
        <v>0</v>
      </c>
      <c r="H82">
        <v>0</v>
      </c>
      <c r="I82">
        <v>0</v>
      </c>
      <c r="J82">
        <v>0</v>
      </c>
      <c r="K82">
        <v>1</v>
      </c>
    </row>
    <row r="83" spans="1:11" ht="12.75">
      <c r="A83" t="s">
        <v>263</v>
      </c>
      <c r="C83">
        <v>0</v>
      </c>
      <c r="D83">
        <v>0</v>
      </c>
      <c r="E83">
        <v>0</v>
      </c>
      <c r="F83">
        <v>0</v>
      </c>
      <c r="G83">
        <v>0</v>
      </c>
      <c r="H83">
        <v>0</v>
      </c>
      <c r="I83">
        <v>0</v>
      </c>
      <c r="J83">
        <v>0</v>
      </c>
      <c r="K83">
        <v>131</v>
      </c>
    </row>
    <row r="84" spans="1:11" ht="12.75">
      <c r="A84" t="s">
        <v>264</v>
      </c>
      <c r="C84">
        <v>0</v>
      </c>
      <c r="D84">
        <v>0</v>
      </c>
      <c r="E84">
        <v>0</v>
      </c>
      <c r="F84">
        <v>0</v>
      </c>
      <c r="G84">
        <v>0</v>
      </c>
      <c r="H84">
        <v>0</v>
      </c>
      <c r="I84">
        <v>0</v>
      </c>
      <c r="J84">
        <v>0</v>
      </c>
      <c r="K84">
        <v>18</v>
      </c>
    </row>
    <row r="86" spans="1:10" ht="12.75">
      <c r="A86" t="s">
        <v>237</v>
      </c>
      <c r="E86" t="s">
        <v>277</v>
      </c>
      <c r="I86" t="s">
        <v>239</v>
      </c>
      <c r="J86" t="s">
        <v>278</v>
      </c>
    </row>
    <row r="87" spans="1:11" ht="12.75">
      <c r="A87" t="s">
        <v>279</v>
      </c>
      <c r="C87" t="s">
        <v>243</v>
      </c>
      <c r="D87" t="s">
        <v>244</v>
      </c>
      <c r="E87" t="s">
        <v>245</v>
      </c>
      <c r="F87" t="s">
        <v>246</v>
      </c>
      <c r="G87" t="s">
        <v>247</v>
      </c>
      <c r="H87" t="s">
        <v>248</v>
      </c>
      <c r="I87" t="s">
        <v>249</v>
      </c>
      <c r="J87" t="s">
        <v>199</v>
      </c>
      <c r="K87" t="s">
        <v>250</v>
      </c>
    </row>
    <row r="88" ht="12.75">
      <c r="A88" t="s">
        <v>251</v>
      </c>
    </row>
    <row r="89" spans="1:11" ht="12.75">
      <c r="A89" t="s">
        <v>252</v>
      </c>
      <c r="C89">
        <v>0</v>
      </c>
      <c r="D89">
        <v>0</v>
      </c>
      <c r="E89">
        <v>0</v>
      </c>
      <c r="F89">
        <v>0</v>
      </c>
      <c r="G89">
        <v>0</v>
      </c>
      <c r="H89">
        <v>0</v>
      </c>
      <c r="I89">
        <v>0</v>
      </c>
      <c r="J89">
        <v>0</v>
      </c>
      <c r="K89">
        <v>73</v>
      </c>
    </row>
    <row r="90" spans="1:11" ht="12.75">
      <c r="A90" t="s">
        <v>253</v>
      </c>
      <c r="C90">
        <v>10</v>
      </c>
      <c r="D90">
        <v>9</v>
      </c>
      <c r="E90">
        <v>47</v>
      </c>
      <c r="F90">
        <v>66</v>
      </c>
      <c r="G90">
        <v>3</v>
      </c>
      <c r="H90">
        <v>297</v>
      </c>
      <c r="I90">
        <v>4</v>
      </c>
      <c r="J90">
        <v>8</v>
      </c>
      <c r="K90" s="97">
        <v>9006</v>
      </c>
    </row>
    <row r="91" spans="1:11" ht="12.75">
      <c r="A91" t="s">
        <v>254</v>
      </c>
      <c r="C91">
        <v>0</v>
      </c>
      <c r="D91">
        <v>0</v>
      </c>
      <c r="E91">
        <v>1</v>
      </c>
      <c r="F91">
        <v>3</v>
      </c>
      <c r="G91">
        <v>0</v>
      </c>
      <c r="H91">
        <v>5</v>
      </c>
      <c r="I91">
        <v>0</v>
      </c>
      <c r="J91">
        <v>0</v>
      </c>
      <c r="K91">
        <v>571</v>
      </c>
    </row>
    <row r="92" spans="1:11" ht="12.75">
      <c r="A92" t="s">
        <v>255</v>
      </c>
      <c r="C92">
        <v>0</v>
      </c>
      <c r="D92">
        <v>7</v>
      </c>
      <c r="E92">
        <v>0</v>
      </c>
      <c r="F92">
        <v>1</v>
      </c>
      <c r="G92">
        <v>1</v>
      </c>
      <c r="H92">
        <v>5</v>
      </c>
      <c r="I92">
        <v>11</v>
      </c>
      <c r="J92">
        <v>1</v>
      </c>
      <c r="K92">
        <v>173</v>
      </c>
    </row>
    <row r="93" spans="1:11" ht="12.75">
      <c r="A93" t="s">
        <v>256</v>
      </c>
      <c r="C93">
        <v>0</v>
      </c>
      <c r="D93">
        <v>0</v>
      </c>
      <c r="E93">
        <v>183</v>
      </c>
      <c r="F93">
        <v>314</v>
      </c>
      <c r="G93">
        <v>61</v>
      </c>
      <c r="H93">
        <v>576</v>
      </c>
      <c r="I93">
        <v>56</v>
      </c>
      <c r="J93">
        <v>2</v>
      </c>
      <c r="K93" s="97">
        <v>1578</v>
      </c>
    </row>
    <row r="94" spans="1:11" ht="12.75">
      <c r="A94" t="s">
        <v>257</v>
      </c>
      <c r="C94">
        <v>0</v>
      </c>
      <c r="D94">
        <v>0</v>
      </c>
      <c r="E94">
        <v>0</v>
      </c>
      <c r="F94">
        <v>0</v>
      </c>
      <c r="G94">
        <v>0</v>
      </c>
      <c r="H94">
        <v>1</v>
      </c>
      <c r="I94">
        <v>28</v>
      </c>
      <c r="J94">
        <v>0</v>
      </c>
      <c r="K94" s="97">
        <v>4759</v>
      </c>
    </row>
    <row r="95" spans="1:11" ht="12.75">
      <c r="A95" t="s">
        <v>258</v>
      </c>
      <c r="C95">
        <v>0</v>
      </c>
      <c r="D95">
        <v>0</v>
      </c>
      <c r="E95">
        <v>0</v>
      </c>
      <c r="F95">
        <v>0</v>
      </c>
      <c r="G95">
        <v>0</v>
      </c>
      <c r="H95">
        <v>0</v>
      </c>
      <c r="I95">
        <v>3</v>
      </c>
      <c r="J95">
        <v>0</v>
      </c>
      <c r="K95" s="97">
        <v>1275</v>
      </c>
    </row>
    <row r="96" spans="1:11" ht="12.75">
      <c r="A96" t="s">
        <v>259</v>
      </c>
      <c r="C96">
        <v>0</v>
      </c>
      <c r="D96">
        <v>0</v>
      </c>
      <c r="E96">
        <v>0</v>
      </c>
      <c r="F96">
        <v>0</v>
      </c>
      <c r="G96">
        <v>0</v>
      </c>
      <c r="H96">
        <v>2</v>
      </c>
      <c r="I96">
        <v>1</v>
      </c>
      <c r="J96">
        <v>0</v>
      </c>
      <c r="K96">
        <v>445</v>
      </c>
    </row>
    <row r="97" spans="1:11" ht="12.75">
      <c r="A97" t="s">
        <v>260</v>
      </c>
      <c r="C97">
        <v>0</v>
      </c>
      <c r="D97">
        <v>0</v>
      </c>
      <c r="E97">
        <v>0</v>
      </c>
      <c r="F97">
        <v>0</v>
      </c>
      <c r="G97">
        <v>0</v>
      </c>
      <c r="H97">
        <v>0</v>
      </c>
      <c r="I97">
        <v>86</v>
      </c>
      <c r="J97">
        <v>0</v>
      </c>
      <c r="K97" s="97">
        <v>1544</v>
      </c>
    </row>
    <row r="98" spans="1:11" ht="12.75">
      <c r="A98" t="s">
        <v>261</v>
      </c>
      <c r="C98">
        <v>0</v>
      </c>
      <c r="D98">
        <v>0</v>
      </c>
      <c r="E98">
        <v>0</v>
      </c>
      <c r="F98">
        <v>0</v>
      </c>
      <c r="G98">
        <v>0</v>
      </c>
      <c r="H98">
        <v>0</v>
      </c>
      <c r="I98">
        <v>0</v>
      </c>
      <c r="J98">
        <v>7</v>
      </c>
      <c r="K98">
        <v>966</v>
      </c>
    </row>
    <row r="99" spans="1:11" ht="12.75">
      <c r="A99" t="s">
        <v>262</v>
      </c>
      <c r="C99">
        <v>0</v>
      </c>
      <c r="D99">
        <v>0</v>
      </c>
      <c r="E99">
        <v>0</v>
      </c>
      <c r="F99">
        <v>0</v>
      </c>
      <c r="G99">
        <v>0</v>
      </c>
      <c r="H99">
        <v>0</v>
      </c>
      <c r="I99">
        <v>0</v>
      </c>
      <c r="J99">
        <v>0</v>
      </c>
      <c r="K99">
        <v>1</v>
      </c>
    </row>
    <row r="100" spans="1:11" ht="12.75">
      <c r="A100" t="s">
        <v>263</v>
      </c>
      <c r="C100">
        <v>0</v>
      </c>
      <c r="D100">
        <v>0</v>
      </c>
      <c r="E100">
        <v>0</v>
      </c>
      <c r="F100">
        <v>0</v>
      </c>
      <c r="G100">
        <v>0</v>
      </c>
      <c r="H100">
        <v>0</v>
      </c>
      <c r="I100">
        <v>0</v>
      </c>
      <c r="J100">
        <v>0</v>
      </c>
      <c r="K100">
        <v>138</v>
      </c>
    </row>
    <row r="101" spans="1:11" ht="12.75">
      <c r="A101" t="s">
        <v>264</v>
      </c>
      <c r="C101">
        <v>0</v>
      </c>
      <c r="D101">
        <v>0</v>
      </c>
      <c r="E101">
        <v>0</v>
      </c>
      <c r="F101">
        <v>0</v>
      </c>
      <c r="G101">
        <v>0</v>
      </c>
      <c r="H101">
        <v>0</v>
      </c>
      <c r="I101">
        <v>0</v>
      </c>
      <c r="J101">
        <v>0</v>
      </c>
      <c r="K101">
        <v>23</v>
      </c>
    </row>
    <row r="103" spans="1:10" ht="12.75">
      <c r="A103" t="s">
        <v>237</v>
      </c>
      <c r="E103" t="s">
        <v>280</v>
      </c>
      <c r="I103" t="s">
        <v>239</v>
      </c>
      <c r="J103" t="s">
        <v>281</v>
      </c>
    </row>
    <row r="104" spans="1:11" ht="12.75">
      <c r="A104" t="s">
        <v>282</v>
      </c>
      <c r="C104" t="s">
        <v>243</v>
      </c>
      <c r="D104" t="s">
        <v>244</v>
      </c>
      <c r="E104" t="s">
        <v>245</v>
      </c>
      <c r="F104" t="s">
        <v>246</v>
      </c>
      <c r="G104" t="s">
        <v>247</v>
      </c>
      <c r="H104" t="s">
        <v>248</v>
      </c>
      <c r="I104" t="s">
        <v>249</v>
      </c>
      <c r="J104" t="s">
        <v>199</v>
      </c>
      <c r="K104" t="s">
        <v>250</v>
      </c>
    </row>
    <row r="105" ht="12.75">
      <c r="A105" t="s">
        <v>251</v>
      </c>
    </row>
    <row r="106" spans="1:11" ht="12.75">
      <c r="A106" t="s">
        <v>252</v>
      </c>
      <c r="C106">
        <v>0</v>
      </c>
      <c r="D106">
        <v>0</v>
      </c>
      <c r="E106">
        <v>0</v>
      </c>
      <c r="F106">
        <v>0</v>
      </c>
      <c r="G106">
        <v>0</v>
      </c>
      <c r="H106">
        <v>0</v>
      </c>
      <c r="I106">
        <v>0</v>
      </c>
      <c r="J106">
        <v>1</v>
      </c>
      <c r="K106">
        <v>73</v>
      </c>
    </row>
    <row r="107" spans="1:11" ht="12.75">
      <c r="A107" t="s">
        <v>253</v>
      </c>
      <c r="C107">
        <v>8</v>
      </c>
      <c r="D107">
        <v>9</v>
      </c>
      <c r="E107">
        <v>48</v>
      </c>
      <c r="F107">
        <v>63</v>
      </c>
      <c r="G107">
        <v>3</v>
      </c>
      <c r="H107">
        <v>300</v>
      </c>
      <c r="I107">
        <v>7</v>
      </c>
      <c r="J107">
        <v>8</v>
      </c>
      <c r="K107" s="97">
        <v>9004</v>
      </c>
    </row>
    <row r="108" spans="1:11" ht="12.75">
      <c r="A108" t="s">
        <v>254</v>
      </c>
      <c r="C108">
        <v>0</v>
      </c>
      <c r="D108">
        <v>0</v>
      </c>
      <c r="E108">
        <v>1</v>
      </c>
      <c r="F108">
        <v>3</v>
      </c>
      <c r="G108">
        <v>0</v>
      </c>
      <c r="H108">
        <v>5</v>
      </c>
      <c r="I108">
        <v>3</v>
      </c>
      <c r="J108">
        <v>0</v>
      </c>
      <c r="K108">
        <v>549</v>
      </c>
    </row>
    <row r="109" spans="1:11" ht="12.75">
      <c r="A109" t="s">
        <v>255</v>
      </c>
      <c r="C109">
        <v>0</v>
      </c>
      <c r="D109">
        <v>8</v>
      </c>
      <c r="E109">
        <v>0</v>
      </c>
      <c r="F109">
        <v>2</v>
      </c>
      <c r="G109">
        <v>0</v>
      </c>
      <c r="H109">
        <v>4</v>
      </c>
      <c r="I109">
        <v>6</v>
      </c>
      <c r="J109">
        <v>1</v>
      </c>
      <c r="K109">
        <v>166</v>
      </c>
    </row>
    <row r="110" spans="1:11" ht="12.75">
      <c r="A110" t="s">
        <v>256</v>
      </c>
      <c r="C110">
        <v>0</v>
      </c>
      <c r="D110">
        <v>0</v>
      </c>
      <c r="E110">
        <v>180</v>
      </c>
      <c r="F110">
        <v>286</v>
      </c>
      <c r="G110">
        <v>62</v>
      </c>
      <c r="H110">
        <v>577</v>
      </c>
      <c r="I110">
        <v>56</v>
      </c>
      <c r="J110">
        <v>4</v>
      </c>
      <c r="K110" s="97">
        <v>1603</v>
      </c>
    </row>
    <row r="111" spans="1:11" ht="12.75">
      <c r="A111" t="s">
        <v>257</v>
      </c>
      <c r="C111">
        <v>0</v>
      </c>
      <c r="D111">
        <v>0</v>
      </c>
      <c r="E111">
        <v>0</v>
      </c>
      <c r="F111">
        <v>0</v>
      </c>
      <c r="G111">
        <v>0</v>
      </c>
      <c r="H111">
        <v>1</v>
      </c>
      <c r="I111">
        <v>27</v>
      </c>
      <c r="J111">
        <v>0</v>
      </c>
      <c r="K111" s="97">
        <v>4793</v>
      </c>
    </row>
    <row r="112" spans="1:11" ht="12.75">
      <c r="A112" t="s">
        <v>258</v>
      </c>
      <c r="C112">
        <v>0</v>
      </c>
      <c r="D112">
        <v>0</v>
      </c>
      <c r="E112">
        <v>0</v>
      </c>
      <c r="F112">
        <v>0</v>
      </c>
      <c r="G112">
        <v>0</v>
      </c>
      <c r="H112">
        <v>0</v>
      </c>
      <c r="I112">
        <v>6</v>
      </c>
      <c r="J112">
        <v>0</v>
      </c>
      <c r="K112" s="97">
        <v>1163</v>
      </c>
    </row>
    <row r="113" spans="1:11" ht="12.75">
      <c r="A113" t="s">
        <v>259</v>
      </c>
      <c r="C113">
        <v>0</v>
      </c>
      <c r="D113">
        <v>0</v>
      </c>
      <c r="E113">
        <v>0</v>
      </c>
      <c r="F113">
        <v>0</v>
      </c>
      <c r="G113">
        <v>0</v>
      </c>
      <c r="H113">
        <v>3</v>
      </c>
      <c r="I113">
        <v>1</v>
      </c>
      <c r="J113">
        <v>0</v>
      </c>
      <c r="K113">
        <v>447</v>
      </c>
    </row>
    <row r="114" spans="1:11" ht="12.75">
      <c r="A114" t="s">
        <v>260</v>
      </c>
      <c r="C114">
        <v>0</v>
      </c>
      <c r="D114">
        <v>0</v>
      </c>
      <c r="E114">
        <v>0</v>
      </c>
      <c r="F114">
        <v>0</v>
      </c>
      <c r="G114">
        <v>0</v>
      </c>
      <c r="H114">
        <v>0</v>
      </c>
      <c r="I114">
        <v>82</v>
      </c>
      <c r="J114">
        <v>0</v>
      </c>
      <c r="K114" s="97">
        <v>1556</v>
      </c>
    </row>
    <row r="115" spans="1:11" ht="12.75">
      <c r="A115" t="s">
        <v>261</v>
      </c>
      <c r="C115">
        <v>0</v>
      </c>
      <c r="D115">
        <v>0</v>
      </c>
      <c r="E115">
        <v>0</v>
      </c>
      <c r="F115">
        <v>0</v>
      </c>
      <c r="G115">
        <v>0</v>
      </c>
      <c r="H115">
        <v>0</v>
      </c>
      <c r="I115">
        <v>0</v>
      </c>
      <c r="J115">
        <v>9</v>
      </c>
      <c r="K115">
        <v>991</v>
      </c>
    </row>
    <row r="116" spans="1:11" ht="12.75">
      <c r="A116" t="s">
        <v>262</v>
      </c>
      <c r="C116">
        <v>0</v>
      </c>
      <c r="D116">
        <v>0</v>
      </c>
      <c r="E116">
        <v>0</v>
      </c>
      <c r="F116">
        <v>0</v>
      </c>
      <c r="G116">
        <v>0</v>
      </c>
      <c r="H116">
        <v>0</v>
      </c>
      <c r="I116">
        <v>0</v>
      </c>
      <c r="J116">
        <v>0</v>
      </c>
      <c r="K116">
        <v>2</v>
      </c>
    </row>
    <row r="117" spans="1:11" ht="12.75">
      <c r="A117" t="s">
        <v>263</v>
      </c>
      <c r="C117">
        <v>0</v>
      </c>
      <c r="D117">
        <v>0</v>
      </c>
      <c r="E117">
        <v>0</v>
      </c>
      <c r="F117">
        <v>0</v>
      </c>
      <c r="G117">
        <v>0</v>
      </c>
      <c r="H117">
        <v>0</v>
      </c>
      <c r="I117">
        <v>0</v>
      </c>
      <c r="J117">
        <v>0</v>
      </c>
      <c r="K117">
        <v>207</v>
      </c>
    </row>
    <row r="118" spans="1:11" ht="12.75">
      <c r="A118" t="s">
        <v>264</v>
      </c>
      <c r="C118">
        <v>0</v>
      </c>
      <c r="D118">
        <v>0</v>
      </c>
      <c r="E118">
        <v>0</v>
      </c>
      <c r="F118">
        <v>0</v>
      </c>
      <c r="G118">
        <v>0</v>
      </c>
      <c r="H118">
        <v>0</v>
      </c>
      <c r="I118">
        <v>0</v>
      </c>
      <c r="J118">
        <v>0</v>
      </c>
      <c r="K118">
        <v>23</v>
      </c>
    </row>
    <row r="120" spans="1:9" ht="12.75">
      <c r="A120" t="s">
        <v>237</v>
      </c>
      <c r="D120" t="s">
        <v>283</v>
      </c>
      <c r="I120" t="s">
        <v>283</v>
      </c>
    </row>
    <row r="121" spans="1:11" ht="12.75">
      <c r="A121" t="s">
        <v>284</v>
      </c>
      <c r="B121" t="s">
        <v>242</v>
      </c>
      <c r="C121" t="s">
        <v>243</v>
      </c>
      <c r="D121" t="s">
        <v>244</v>
      </c>
      <c r="E121" t="s">
        <v>245</v>
      </c>
      <c r="F121" t="s">
        <v>246</v>
      </c>
      <c r="G121" t="s">
        <v>247</v>
      </c>
      <c r="H121" t="s">
        <v>248</v>
      </c>
      <c r="I121" t="s">
        <v>249</v>
      </c>
      <c r="J121" t="s">
        <v>199</v>
      </c>
      <c r="K121" t="s">
        <v>250</v>
      </c>
    </row>
    <row r="122" ht="12.75">
      <c r="A122" t="s">
        <v>251</v>
      </c>
    </row>
    <row r="123" spans="1:11" ht="12.75">
      <c r="A123" t="s">
        <v>252</v>
      </c>
      <c r="B123">
        <v>0</v>
      </c>
      <c r="C123">
        <v>0</v>
      </c>
      <c r="D123">
        <v>1</v>
      </c>
      <c r="E123">
        <v>0</v>
      </c>
      <c r="F123">
        <v>0</v>
      </c>
      <c r="G123">
        <v>0</v>
      </c>
      <c r="H123">
        <v>0</v>
      </c>
      <c r="I123">
        <v>0</v>
      </c>
      <c r="J123">
        <v>1</v>
      </c>
      <c r="K123">
        <v>69</v>
      </c>
    </row>
    <row r="124" spans="1:11" ht="12.75">
      <c r="A124" t="s">
        <v>253</v>
      </c>
      <c r="B124">
        <v>2</v>
      </c>
      <c r="C124">
        <v>11</v>
      </c>
      <c r="D124">
        <v>12</v>
      </c>
      <c r="E124">
        <v>48</v>
      </c>
      <c r="F124">
        <v>61</v>
      </c>
      <c r="G124">
        <v>5</v>
      </c>
      <c r="H124">
        <v>298</v>
      </c>
      <c r="I124">
        <v>8</v>
      </c>
      <c r="J124">
        <v>10</v>
      </c>
      <c r="K124" s="97">
        <v>9005</v>
      </c>
    </row>
    <row r="125" spans="1:11" ht="12.75">
      <c r="A125" t="s">
        <v>254</v>
      </c>
      <c r="B125">
        <v>0</v>
      </c>
      <c r="C125">
        <v>0</v>
      </c>
      <c r="D125">
        <v>0</v>
      </c>
      <c r="E125">
        <v>1</v>
      </c>
      <c r="F125">
        <v>4</v>
      </c>
      <c r="G125">
        <v>0</v>
      </c>
      <c r="H125">
        <v>5</v>
      </c>
      <c r="I125">
        <v>2</v>
      </c>
      <c r="J125">
        <v>0</v>
      </c>
      <c r="K125">
        <v>610</v>
      </c>
    </row>
    <row r="126" spans="1:11" ht="12.75">
      <c r="A126" t="s">
        <v>255</v>
      </c>
      <c r="B126">
        <v>0</v>
      </c>
      <c r="C126">
        <v>0</v>
      </c>
      <c r="D126">
        <v>7</v>
      </c>
      <c r="E126">
        <v>0</v>
      </c>
      <c r="F126">
        <v>2</v>
      </c>
      <c r="G126">
        <v>0</v>
      </c>
      <c r="H126">
        <v>8</v>
      </c>
      <c r="I126">
        <v>8</v>
      </c>
      <c r="J126">
        <v>2</v>
      </c>
      <c r="K126">
        <v>162</v>
      </c>
    </row>
    <row r="127" spans="1:11" ht="12.75">
      <c r="A127" t="s">
        <v>256</v>
      </c>
      <c r="B127">
        <v>0</v>
      </c>
      <c r="C127">
        <v>0</v>
      </c>
      <c r="D127">
        <v>0</v>
      </c>
      <c r="E127">
        <v>187</v>
      </c>
      <c r="F127">
        <v>272</v>
      </c>
      <c r="G127">
        <v>63</v>
      </c>
      <c r="H127">
        <v>573</v>
      </c>
      <c r="I127">
        <v>55</v>
      </c>
      <c r="J127">
        <v>3</v>
      </c>
      <c r="K127" s="97">
        <v>1636</v>
      </c>
    </row>
    <row r="128" spans="1:11" ht="12.75">
      <c r="A128" t="s">
        <v>257</v>
      </c>
      <c r="B128">
        <v>0</v>
      </c>
      <c r="C128">
        <v>0</v>
      </c>
      <c r="D128">
        <v>0</v>
      </c>
      <c r="E128">
        <v>0</v>
      </c>
      <c r="F128">
        <v>0</v>
      </c>
      <c r="G128">
        <v>0</v>
      </c>
      <c r="H128">
        <v>1</v>
      </c>
      <c r="I128">
        <v>27</v>
      </c>
      <c r="J128">
        <v>0</v>
      </c>
      <c r="K128" s="97">
        <v>4812</v>
      </c>
    </row>
    <row r="129" spans="1:11" ht="12.75">
      <c r="A129" t="s">
        <v>258</v>
      </c>
      <c r="B129">
        <v>0</v>
      </c>
      <c r="C129">
        <v>0</v>
      </c>
      <c r="D129">
        <v>0</v>
      </c>
      <c r="E129">
        <v>0</v>
      </c>
      <c r="F129">
        <v>0</v>
      </c>
      <c r="G129">
        <v>0</v>
      </c>
      <c r="H129">
        <v>0</v>
      </c>
      <c r="I129">
        <v>2</v>
      </c>
      <c r="J129">
        <v>0</v>
      </c>
      <c r="K129">
        <v>999</v>
      </c>
    </row>
    <row r="130" spans="1:11" ht="12.75">
      <c r="A130" t="s">
        <v>259</v>
      </c>
      <c r="B130">
        <v>0</v>
      </c>
      <c r="C130">
        <v>0</v>
      </c>
      <c r="D130">
        <v>0</v>
      </c>
      <c r="E130">
        <v>0</v>
      </c>
      <c r="F130">
        <v>0</v>
      </c>
      <c r="G130">
        <v>0</v>
      </c>
      <c r="H130">
        <v>3</v>
      </c>
      <c r="I130">
        <v>1</v>
      </c>
      <c r="J130">
        <v>0</v>
      </c>
      <c r="K130">
        <v>454</v>
      </c>
    </row>
    <row r="131" spans="1:11" ht="12.75">
      <c r="A131" t="s">
        <v>260</v>
      </c>
      <c r="B131">
        <v>0</v>
      </c>
      <c r="C131">
        <v>0</v>
      </c>
      <c r="D131">
        <v>0</v>
      </c>
      <c r="E131">
        <v>0</v>
      </c>
      <c r="F131">
        <v>0</v>
      </c>
      <c r="G131">
        <v>0</v>
      </c>
      <c r="H131">
        <v>0</v>
      </c>
      <c r="I131">
        <v>79</v>
      </c>
      <c r="J131">
        <v>0</v>
      </c>
      <c r="K131" s="97">
        <v>1564</v>
      </c>
    </row>
    <row r="132" spans="1:11" ht="12.75">
      <c r="A132" t="s">
        <v>261</v>
      </c>
      <c r="B132">
        <v>0</v>
      </c>
      <c r="C132">
        <v>0</v>
      </c>
      <c r="D132">
        <v>0</v>
      </c>
      <c r="E132">
        <v>0</v>
      </c>
      <c r="F132">
        <v>0</v>
      </c>
      <c r="G132">
        <v>0</v>
      </c>
      <c r="H132">
        <v>0</v>
      </c>
      <c r="I132">
        <v>0</v>
      </c>
      <c r="J132">
        <v>8</v>
      </c>
      <c r="K132" s="97">
        <v>1008</v>
      </c>
    </row>
    <row r="133" spans="1:11" ht="12.75">
      <c r="A133" t="s">
        <v>262</v>
      </c>
      <c r="B133">
        <v>0</v>
      </c>
      <c r="C133">
        <v>0</v>
      </c>
      <c r="D133">
        <v>0</v>
      </c>
      <c r="E133">
        <v>0</v>
      </c>
      <c r="F133">
        <v>0</v>
      </c>
      <c r="G133">
        <v>0</v>
      </c>
      <c r="H133">
        <v>0</v>
      </c>
      <c r="I133">
        <v>0</v>
      </c>
      <c r="J133">
        <v>0</v>
      </c>
      <c r="K133">
        <v>2</v>
      </c>
    </row>
    <row r="134" spans="1:11" ht="12.75">
      <c r="A134" t="s">
        <v>263</v>
      </c>
      <c r="B134">
        <v>0</v>
      </c>
      <c r="C134">
        <v>0</v>
      </c>
      <c r="D134">
        <v>0</v>
      </c>
      <c r="E134">
        <v>0</v>
      </c>
      <c r="F134">
        <v>0</v>
      </c>
      <c r="G134">
        <v>0</v>
      </c>
      <c r="H134">
        <v>0</v>
      </c>
      <c r="I134">
        <v>0</v>
      </c>
      <c r="J134">
        <v>0</v>
      </c>
      <c r="K134">
        <v>233</v>
      </c>
    </row>
    <row r="135" spans="1:11" ht="12.75">
      <c r="A135" t="s">
        <v>264</v>
      </c>
      <c r="B135">
        <v>0</v>
      </c>
      <c r="C135">
        <v>0</v>
      </c>
      <c r="D135">
        <v>0</v>
      </c>
      <c r="E135">
        <v>0</v>
      </c>
      <c r="F135">
        <v>0</v>
      </c>
      <c r="G135">
        <v>0</v>
      </c>
      <c r="H135">
        <v>0</v>
      </c>
      <c r="I135">
        <v>0</v>
      </c>
      <c r="J135">
        <v>0</v>
      </c>
      <c r="K135">
        <v>27</v>
      </c>
    </row>
    <row r="137" spans="1:9" ht="12.75">
      <c r="A137" t="s">
        <v>237</v>
      </c>
      <c r="D137" t="s">
        <v>285</v>
      </c>
      <c r="I137" t="s">
        <v>285</v>
      </c>
    </row>
    <row r="138" spans="1:11" ht="12.75">
      <c r="A138" t="s">
        <v>286</v>
      </c>
      <c r="B138" t="s">
        <v>242</v>
      </c>
      <c r="C138" t="s">
        <v>243</v>
      </c>
      <c r="D138" t="s">
        <v>244</v>
      </c>
      <c r="E138" t="s">
        <v>245</v>
      </c>
      <c r="F138" t="s">
        <v>246</v>
      </c>
      <c r="G138" t="s">
        <v>247</v>
      </c>
      <c r="H138" t="s">
        <v>248</v>
      </c>
      <c r="I138" t="s">
        <v>249</v>
      </c>
      <c r="J138" t="s">
        <v>199</v>
      </c>
      <c r="K138" t="s">
        <v>250</v>
      </c>
    </row>
    <row r="139" ht="12.75">
      <c r="A139" t="s">
        <v>251</v>
      </c>
    </row>
    <row r="140" spans="1:11" ht="12.75">
      <c r="A140" t="s">
        <v>252</v>
      </c>
      <c r="B140">
        <v>0</v>
      </c>
      <c r="C140">
        <v>0</v>
      </c>
      <c r="D140">
        <v>0</v>
      </c>
      <c r="E140">
        <v>0</v>
      </c>
      <c r="F140">
        <v>0</v>
      </c>
      <c r="G140">
        <v>0</v>
      </c>
      <c r="H140">
        <v>0</v>
      </c>
      <c r="I140">
        <v>0</v>
      </c>
      <c r="J140">
        <v>0</v>
      </c>
      <c r="K140">
        <v>77</v>
      </c>
    </row>
    <row r="141" spans="1:11" ht="12.75">
      <c r="A141" t="s">
        <v>253</v>
      </c>
      <c r="B141">
        <v>2</v>
      </c>
      <c r="C141">
        <v>11</v>
      </c>
      <c r="D141">
        <v>13</v>
      </c>
      <c r="E141">
        <v>48</v>
      </c>
      <c r="F141">
        <v>66</v>
      </c>
      <c r="G141">
        <v>7</v>
      </c>
      <c r="H141">
        <v>293</v>
      </c>
      <c r="I141">
        <v>4</v>
      </c>
      <c r="J141">
        <v>7</v>
      </c>
      <c r="K141" s="97">
        <v>9038</v>
      </c>
    </row>
    <row r="142" spans="1:11" ht="12.75">
      <c r="A142" t="s">
        <v>254</v>
      </c>
      <c r="B142">
        <v>0</v>
      </c>
      <c r="C142">
        <v>1</v>
      </c>
      <c r="D142">
        <v>0</v>
      </c>
      <c r="E142">
        <v>0</v>
      </c>
      <c r="F142">
        <v>3</v>
      </c>
      <c r="G142">
        <v>1</v>
      </c>
      <c r="H142">
        <v>6</v>
      </c>
      <c r="I142">
        <v>1</v>
      </c>
      <c r="J142">
        <v>0</v>
      </c>
      <c r="K142">
        <v>663</v>
      </c>
    </row>
    <row r="143" spans="1:11" ht="12.75">
      <c r="A143" t="s">
        <v>255</v>
      </c>
      <c r="B143">
        <v>0</v>
      </c>
      <c r="C143">
        <v>0</v>
      </c>
      <c r="D143">
        <v>8</v>
      </c>
      <c r="E143">
        <v>0</v>
      </c>
      <c r="F143">
        <v>4</v>
      </c>
      <c r="G143">
        <v>0</v>
      </c>
      <c r="H143">
        <v>7</v>
      </c>
      <c r="I143">
        <v>9</v>
      </c>
      <c r="J143">
        <v>1</v>
      </c>
      <c r="K143">
        <v>178</v>
      </c>
    </row>
    <row r="144" spans="1:11" ht="12.75">
      <c r="A144" t="s">
        <v>256</v>
      </c>
      <c r="B144">
        <v>0</v>
      </c>
      <c r="C144">
        <v>0</v>
      </c>
      <c r="D144">
        <v>0</v>
      </c>
      <c r="E144">
        <v>188</v>
      </c>
      <c r="F144">
        <v>290</v>
      </c>
      <c r="G144">
        <v>66</v>
      </c>
      <c r="H144">
        <v>584</v>
      </c>
      <c r="I144">
        <v>50</v>
      </c>
      <c r="J144">
        <v>3</v>
      </c>
      <c r="K144" s="97">
        <v>1615</v>
      </c>
    </row>
    <row r="145" spans="1:11" ht="12.75">
      <c r="A145" t="s">
        <v>257</v>
      </c>
      <c r="B145">
        <v>0</v>
      </c>
      <c r="C145">
        <v>0</v>
      </c>
      <c r="D145">
        <v>0</v>
      </c>
      <c r="E145">
        <v>0</v>
      </c>
      <c r="F145">
        <v>0</v>
      </c>
      <c r="G145">
        <v>0</v>
      </c>
      <c r="H145">
        <v>1</v>
      </c>
      <c r="I145">
        <v>25</v>
      </c>
      <c r="J145">
        <v>0</v>
      </c>
      <c r="K145" s="97">
        <v>4834</v>
      </c>
    </row>
    <row r="146" spans="1:11" ht="12.75">
      <c r="A146" t="s">
        <v>258</v>
      </c>
      <c r="B146">
        <v>0</v>
      </c>
      <c r="C146">
        <v>0</v>
      </c>
      <c r="D146">
        <v>0</v>
      </c>
      <c r="E146">
        <v>0</v>
      </c>
      <c r="F146">
        <v>0</v>
      </c>
      <c r="G146">
        <v>0</v>
      </c>
      <c r="H146">
        <v>0</v>
      </c>
      <c r="I146">
        <v>2</v>
      </c>
      <c r="J146">
        <v>0</v>
      </c>
      <c r="K146">
        <v>988</v>
      </c>
    </row>
    <row r="147" spans="1:11" ht="12.75">
      <c r="A147" t="s">
        <v>259</v>
      </c>
      <c r="B147">
        <v>0</v>
      </c>
      <c r="C147">
        <v>0</v>
      </c>
      <c r="D147">
        <v>0</v>
      </c>
      <c r="E147">
        <v>0</v>
      </c>
      <c r="F147">
        <v>0</v>
      </c>
      <c r="G147">
        <v>0</v>
      </c>
      <c r="H147">
        <v>4</v>
      </c>
      <c r="I147">
        <v>2</v>
      </c>
      <c r="J147">
        <v>0</v>
      </c>
      <c r="K147">
        <v>453</v>
      </c>
    </row>
    <row r="148" spans="1:11" ht="12.75">
      <c r="A148" t="s">
        <v>260</v>
      </c>
      <c r="B148">
        <v>0</v>
      </c>
      <c r="C148">
        <v>0</v>
      </c>
      <c r="D148">
        <v>0</v>
      </c>
      <c r="E148">
        <v>0</v>
      </c>
      <c r="F148">
        <v>0</v>
      </c>
      <c r="G148">
        <v>0</v>
      </c>
      <c r="H148">
        <v>0</v>
      </c>
      <c r="I148">
        <v>80</v>
      </c>
      <c r="J148">
        <v>0</v>
      </c>
      <c r="K148" s="97">
        <v>1533</v>
      </c>
    </row>
    <row r="149" spans="1:11" ht="12.75">
      <c r="A149" t="s">
        <v>261</v>
      </c>
      <c r="B149">
        <v>0</v>
      </c>
      <c r="C149">
        <v>0</v>
      </c>
      <c r="D149">
        <v>0</v>
      </c>
      <c r="E149">
        <v>0</v>
      </c>
      <c r="F149">
        <v>0</v>
      </c>
      <c r="G149">
        <v>0</v>
      </c>
      <c r="H149">
        <v>0</v>
      </c>
      <c r="I149">
        <v>0</v>
      </c>
      <c r="J149">
        <v>6</v>
      </c>
      <c r="K149">
        <v>995</v>
      </c>
    </row>
    <row r="150" spans="1:11" ht="12.75">
      <c r="A150" t="s">
        <v>262</v>
      </c>
      <c r="B150">
        <v>0</v>
      </c>
      <c r="C150">
        <v>0</v>
      </c>
      <c r="D150">
        <v>0</v>
      </c>
      <c r="E150">
        <v>0</v>
      </c>
      <c r="F150">
        <v>0</v>
      </c>
      <c r="G150">
        <v>0</v>
      </c>
      <c r="H150">
        <v>0</v>
      </c>
      <c r="I150">
        <v>0</v>
      </c>
      <c r="J150">
        <v>0</v>
      </c>
      <c r="K150">
        <v>2</v>
      </c>
    </row>
    <row r="151" spans="1:11" ht="12.75">
      <c r="A151" t="s">
        <v>263</v>
      </c>
      <c r="B151">
        <v>0</v>
      </c>
      <c r="C151">
        <v>0</v>
      </c>
      <c r="D151">
        <v>0</v>
      </c>
      <c r="E151">
        <v>0</v>
      </c>
      <c r="F151">
        <v>0</v>
      </c>
      <c r="G151">
        <v>0</v>
      </c>
      <c r="H151">
        <v>0</v>
      </c>
      <c r="I151">
        <v>0</v>
      </c>
      <c r="J151">
        <v>0</v>
      </c>
      <c r="K151">
        <v>164</v>
      </c>
    </row>
    <row r="152" spans="1:11" ht="12.75">
      <c r="A152" t="s">
        <v>264</v>
      </c>
      <c r="B152">
        <v>0</v>
      </c>
      <c r="C152">
        <v>0</v>
      </c>
      <c r="D152">
        <v>0</v>
      </c>
      <c r="E152">
        <v>0</v>
      </c>
      <c r="F152">
        <v>0</v>
      </c>
      <c r="G152">
        <v>0</v>
      </c>
      <c r="H152">
        <v>0</v>
      </c>
      <c r="I152">
        <v>0</v>
      </c>
      <c r="J152">
        <v>0</v>
      </c>
      <c r="K152">
        <v>18</v>
      </c>
    </row>
    <row r="154" spans="1:9" ht="12.75">
      <c r="A154" t="s">
        <v>237</v>
      </c>
      <c r="D154" t="s">
        <v>287</v>
      </c>
      <c r="I154" t="s">
        <v>287</v>
      </c>
    </row>
    <row r="155" spans="1:11" ht="12.75">
      <c r="A155" t="s">
        <v>288</v>
      </c>
      <c r="B155" t="s">
        <v>242</v>
      </c>
      <c r="C155" t="s">
        <v>243</v>
      </c>
      <c r="D155" t="s">
        <v>244</v>
      </c>
      <c r="E155" t="s">
        <v>245</v>
      </c>
      <c r="F155" t="s">
        <v>246</v>
      </c>
      <c r="G155" t="s">
        <v>247</v>
      </c>
      <c r="H155" t="s">
        <v>248</v>
      </c>
      <c r="I155" t="s">
        <v>249</v>
      </c>
      <c r="J155" t="s">
        <v>199</v>
      </c>
      <c r="K155" t="s">
        <v>250</v>
      </c>
    </row>
    <row r="156" ht="12.75">
      <c r="A156" t="s">
        <v>251</v>
      </c>
    </row>
    <row r="157" spans="1:11" ht="12.75">
      <c r="A157" t="s">
        <v>252</v>
      </c>
      <c r="B157">
        <v>0</v>
      </c>
      <c r="C157">
        <v>0</v>
      </c>
      <c r="D157">
        <v>0</v>
      </c>
      <c r="E157">
        <v>0</v>
      </c>
      <c r="F157">
        <v>0</v>
      </c>
      <c r="G157">
        <v>0</v>
      </c>
      <c r="H157">
        <v>0</v>
      </c>
      <c r="I157">
        <v>0</v>
      </c>
      <c r="J157">
        <v>0</v>
      </c>
      <c r="K157">
        <v>81</v>
      </c>
    </row>
    <row r="158" spans="1:11" ht="12.75">
      <c r="A158" t="s">
        <v>253</v>
      </c>
      <c r="B158">
        <v>1</v>
      </c>
      <c r="C158">
        <v>10</v>
      </c>
      <c r="D158">
        <v>13</v>
      </c>
      <c r="E158">
        <v>48</v>
      </c>
      <c r="F158">
        <v>63</v>
      </c>
      <c r="G158">
        <v>8</v>
      </c>
      <c r="H158">
        <v>288</v>
      </c>
      <c r="I158">
        <v>8</v>
      </c>
      <c r="J158">
        <v>6</v>
      </c>
      <c r="K158" s="97">
        <v>9029</v>
      </c>
    </row>
    <row r="159" spans="1:11" ht="12.75">
      <c r="A159" t="s">
        <v>254</v>
      </c>
      <c r="B159">
        <v>0</v>
      </c>
      <c r="C159">
        <v>1</v>
      </c>
      <c r="D159">
        <v>0</v>
      </c>
      <c r="E159">
        <v>0</v>
      </c>
      <c r="F159">
        <v>4</v>
      </c>
      <c r="G159">
        <v>0</v>
      </c>
      <c r="H159">
        <v>4</v>
      </c>
      <c r="I159">
        <v>1</v>
      </c>
      <c r="J159">
        <v>1</v>
      </c>
      <c r="K159">
        <v>665</v>
      </c>
    </row>
    <row r="160" spans="1:11" ht="12.75">
      <c r="A160" t="s">
        <v>255</v>
      </c>
      <c r="B160">
        <v>0</v>
      </c>
      <c r="C160">
        <v>0</v>
      </c>
      <c r="D160">
        <v>10</v>
      </c>
      <c r="E160">
        <v>0</v>
      </c>
      <c r="F160">
        <v>5</v>
      </c>
      <c r="G160">
        <v>0</v>
      </c>
      <c r="H160">
        <v>7</v>
      </c>
      <c r="I160">
        <v>8</v>
      </c>
      <c r="J160">
        <v>1</v>
      </c>
      <c r="K160">
        <v>191</v>
      </c>
    </row>
    <row r="161" spans="1:11" ht="12.75">
      <c r="A161" t="s">
        <v>256</v>
      </c>
      <c r="B161">
        <v>0</v>
      </c>
      <c r="C161">
        <v>0</v>
      </c>
      <c r="D161">
        <v>0</v>
      </c>
      <c r="E161">
        <v>191</v>
      </c>
      <c r="F161">
        <v>323</v>
      </c>
      <c r="G161">
        <v>71</v>
      </c>
      <c r="H161">
        <v>586</v>
      </c>
      <c r="I161">
        <v>50</v>
      </c>
      <c r="J161">
        <v>4</v>
      </c>
      <c r="K161" s="97">
        <v>1609</v>
      </c>
    </row>
    <row r="162" spans="1:11" ht="12.75">
      <c r="A162" t="s">
        <v>257</v>
      </c>
      <c r="B162">
        <v>0</v>
      </c>
      <c r="C162">
        <v>0</v>
      </c>
      <c r="D162">
        <v>0</v>
      </c>
      <c r="E162">
        <v>0</v>
      </c>
      <c r="F162">
        <v>0</v>
      </c>
      <c r="G162">
        <v>0</v>
      </c>
      <c r="H162">
        <v>2</v>
      </c>
      <c r="I162">
        <v>23</v>
      </c>
      <c r="J162">
        <v>0</v>
      </c>
      <c r="K162" s="97">
        <v>4862</v>
      </c>
    </row>
    <row r="163" spans="1:11" ht="12.75">
      <c r="A163" t="s">
        <v>258</v>
      </c>
      <c r="B163">
        <v>0</v>
      </c>
      <c r="C163">
        <v>0</v>
      </c>
      <c r="D163">
        <v>0</v>
      </c>
      <c r="E163">
        <v>0</v>
      </c>
      <c r="F163">
        <v>0</v>
      </c>
      <c r="G163">
        <v>0</v>
      </c>
      <c r="H163">
        <v>0</v>
      </c>
      <c r="I163">
        <v>2</v>
      </c>
      <c r="J163">
        <v>0</v>
      </c>
      <c r="K163" s="97">
        <v>1015</v>
      </c>
    </row>
    <row r="164" spans="1:11" ht="12.75">
      <c r="A164" t="s">
        <v>259</v>
      </c>
      <c r="B164">
        <v>0</v>
      </c>
      <c r="C164">
        <v>0</v>
      </c>
      <c r="D164">
        <v>0</v>
      </c>
      <c r="E164">
        <v>0</v>
      </c>
      <c r="F164">
        <v>0</v>
      </c>
      <c r="G164">
        <v>0</v>
      </c>
      <c r="H164">
        <v>4</v>
      </c>
      <c r="I164">
        <v>1</v>
      </c>
      <c r="J164">
        <v>0</v>
      </c>
      <c r="K164">
        <v>456</v>
      </c>
    </row>
    <row r="165" spans="1:11" ht="12.75">
      <c r="A165" t="s">
        <v>260</v>
      </c>
      <c r="B165">
        <v>0</v>
      </c>
      <c r="C165">
        <v>0</v>
      </c>
      <c r="D165">
        <v>0</v>
      </c>
      <c r="E165">
        <v>0</v>
      </c>
      <c r="F165">
        <v>0</v>
      </c>
      <c r="G165">
        <v>0</v>
      </c>
      <c r="H165">
        <v>0</v>
      </c>
      <c r="I165">
        <v>81</v>
      </c>
      <c r="J165">
        <v>0</v>
      </c>
      <c r="K165" s="97">
        <v>1513</v>
      </c>
    </row>
    <row r="166" spans="1:11" ht="12.75">
      <c r="A166" t="s">
        <v>261</v>
      </c>
      <c r="B166">
        <v>0</v>
      </c>
      <c r="C166">
        <v>0</v>
      </c>
      <c r="D166">
        <v>0</v>
      </c>
      <c r="E166">
        <v>0</v>
      </c>
      <c r="F166">
        <v>0</v>
      </c>
      <c r="G166">
        <v>0</v>
      </c>
      <c r="H166">
        <v>0</v>
      </c>
      <c r="I166">
        <v>0</v>
      </c>
      <c r="J166">
        <v>6</v>
      </c>
      <c r="K166">
        <v>952</v>
      </c>
    </row>
    <row r="167" spans="1:11" ht="12.75">
      <c r="A167" t="s">
        <v>262</v>
      </c>
      <c r="B167">
        <v>0</v>
      </c>
      <c r="C167">
        <v>0</v>
      </c>
      <c r="D167">
        <v>0</v>
      </c>
      <c r="E167">
        <v>0</v>
      </c>
      <c r="F167">
        <v>0</v>
      </c>
      <c r="G167">
        <v>0</v>
      </c>
      <c r="H167">
        <v>0</v>
      </c>
      <c r="I167">
        <v>0</v>
      </c>
      <c r="J167">
        <v>0</v>
      </c>
      <c r="K167">
        <v>1</v>
      </c>
    </row>
    <row r="168" spans="1:11" ht="12.75">
      <c r="A168" t="s">
        <v>263</v>
      </c>
      <c r="B168">
        <v>0</v>
      </c>
      <c r="C168">
        <v>0</v>
      </c>
      <c r="D168">
        <v>0</v>
      </c>
      <c r="E168">
        <v>0</v>
      </c>
      <c r="F168">
        <v>0</v>
      </c>
      <c r="G168">
        <v>0</v>
      </c>
      <c r="H168">
        <v>0</v>
      </c>
      <c r="I168">
        <v>0</v>
      </c>
      <c r="J168">
        <v>0</v>
      </c>
      <c r="K168">
        <v>134</v>
      </c>
    </row>
    <row r="169" spans="1:11" ht="12.75">
      <c r="A169" t="s">
        <v>264</v>
      </c>
      <c r="B169">
        <v>0</v>
      </c>
      <c r="C169">
        <v>0</v>
      </c>
      <c r="D169">
        <v>0</v>
      </c>
      <c r="E169">
        <v>0</v>
      </c>
      <c r="F169">
        <v>0</v>
      </c>
      <c r="G169">
        <v>0</v>
      </c>
      <c r="H169">
        <v>0</v>
      </c>
      <c r="I169">
        <v>0</v>
      </c>
      <c r="J169">
        <v>0</v>
      </c>
      <c r="K169">
        <v>12</v>
      </c>
    </row>
    <row r="171" spans="1:9" ht="12.75">
      <c r="A171" t="s">
        <v>237</v>
      </c>
      <c r="D171" t="s">
        <v>289</v>
      </c>
      <c r="I171" t="s">
        <v>289</v>
      </c>
    </row>
    <row r="172" spans="1:11" ht="12.75">
      <c r="A172" t="s">
        <v>290</v>
      </c>
      <c r="B172" t="s">
        <v>242</v>
      </c>
      <c r="C172" t="s">
        <v>243</v>
      </c>
      <c r="D172" t="s">
        <v>244</v>
      </c>
      <c r="E172" t="s">
        <v>245</v>
      </c>
      <c r="F172" t="s">
        <v>246</v>
      </c>
      <c r="G172" t="s">
        <v>247</v>
      </c>
      <c r="H172" t="s">
        <v>248</v>
      </c>
      <c r="I172" t="s">
        <v>249</v>
      </c>
      <c r="J172" t="s">
        <v>199</v>
      </c>
      <c r="K172" t="s">
        <v>250</v>
      </c>
    </row>
    <row r="173" ht="12.75">
      <c r="A173" t="s">
        <v>251</v>
      </c>
    </row>
    <row r="174" spans="1:11" ht="12.75">
      <c r="A174" t="s">
        <v>252</v>
      </c>
      <c r="B174">
        <v>0</v>
      </c>
      <c r="C174">
        <v>0</v>
      </c>
      <c r="D174">
        <v>0</v>
      </c>
      <c r="E174">
        <v>0</v>
      </c>
      <c r="F174">
        <v>0</v>
      </c>
      <c r="G174">
        <v>0</v>
      </c>
      <c r="H174">
        <v>0</v>
      </c>
      <c r="I174">
        <v>0</v>
      </c>
      <c r="J174">
        <v>0</v>
      </c>
      <c r="K174">
        <v>89</v>
      </c>
    </row>
    <row r="175" spans="1:11" ht="12.75">
      <c r="A175" t="s">
        <v>253</v>
      </c>
      <c r="B175">
        <v>1</v>
      </c>
      <c r="C175">
        <v>11</v>
      </c>
      <c r="D175">
        <v>12</v>
      </c>
      <c r="E175">
        <v>46</v>
      </c>
      <c r="F175">
        <v>64</v>
      </c>
      <c r="G175">
        <v>6</v>
      </c>
      <c r="H175">
        <v>289</v>
      </c>
      <c r="I175">
        <v>9</v>
      </c>
      <c r="J175">
        <v>8</v>
      </c>
      <c r="K175" s="97">
        <v>8987</v>
      </c>
    </row>
    <row r="176" spans="1:11" ht="12.75">
      <c r="A176" t="s">
        <v>254</v>
      </c>
      <c r="B176">
        <v>0</v>
      </c>
      <c r="C176">
        <v>2</v>
      </c>
      <c r="D176">
        <v>0</v>
      </c>
      <c r="E176">
        <v>0</v>
      </c>
      <c r="F176">
        <v>4</v>
      </c>
      <c r="G176">
        <v>0</v>
      </c>
      <c r="H176">
        <v>4</v>
      </c>
      <c r="I176">
        <v>1</v>
      </c>
      <c r="J176">
        <v>1</v>
      </c>
      <c r="K176">
        <v>661</v>
      </c>
    </row>
    <row r="177" spans="1:11" ht="12.75">
      <c r="A177" t="s">
        <v>255</v>
      </c>
      <c r="B177">
        <v>0</v>
      </c>
      <c r="C177">
        <v>0</v>
      </c>
      <c r="D177">
        <v>8</v>
      </c>
      <c r="E177">
        <v>0</v>
      </c>
      <c r="F177">
        <v>5</v>
      </c>
      <c r="G177">
        <v>0</v>
      </c>
      <c r="H177">
        <v>8</v>
      </c>
      <c r="I177">
        <v>7</v>
      </c>
      <c r="J177">
        <v>1</v>
      </c>
      <c r="K177">
        <v>187</v>
      </c>
    </row>
    <row r="178" spans="1:11" ht="12.75">
      <c r="A178" t="s">
        <v>256</v>
      </c>
      <c r="B178">
        <v>0</v>
      </c>
      <c r="C178">
        <v>0</v>
      </c>
      <c r="D178">
        <v>0</v>
      </c>
      <c r="E178">
        <v>193</v>
      </c>
      <c r="F178">
        <v>318</v>
      </c>
      <c r="G178">
        <v>70</v>
      </c>
      <c r="H178">
        <v>586</v>
      </c>
      <c r="I178">
        <v>50</v>
      </c>
      <c r="J178">
        <v>3</v>
      </c>
      <c r="K178" s="97">
        <v>1625</v>
      </c>
    </row>
    <row r="179" spans="1:11" ht="12.75">
      <c r="A179" t="s">
        <v>257</v>
      </c>
      <c r="B179">
        <v>0</v>
      </c>
      <c r="C179">
        <v>0</v>
      </c>
      <c r="D179">
        <v>0</v>
      </c>
      <c r="E179">
        <v>0</v>
      </c>
      <c r="F179">
        <v>0</v>
      </c>
      <c r="G179">
        <v>0</v>
      </c>
      <c r="H179">
        <v>2</v>
      </c>
      <c r="I179">
        <v>24</v>
      </c>
      <c r="J179">
        <v>0</v>
      </c>
      <c r="K179" s="97">
        <v>4872</v>
      </c>
    </row>
    <row r="180" spans="1:11" ht="12.75">
      <c r="A180" t="s">
        <v>258</v>
      </c>
      <c r="B180">
        <v>0</v>
      </c>
      <c r="C180">
        <v>0</v>
      </c>
      <c r="D180">
        <v>0</v>
      </c>
      <c r="E180">
        <v>0</v>
      </c>
      <c r="F180">
        <v>0</v>
      </c>
      <c r="G180">
        <v>0</v>
      </c>
      <c r="H180">
        <v>0</v>
      </c>
      <c r="I180">
        <v>3</v>
      </c>
      <c r="J180">
        <v>0</v>
      </c>
      <c r="K180" s="97">
        <v>1014</v>
      </c>
    </row>
    <row r="181" spans="1:11" ht="12.75">
      <c r="A181" t="s">
        <v>259</v>
      </c>
      <c r="B181">
        <v>0</v>
      </c>
      <c r="C181">
        <v>0</v>
      </c>
      <c r="D181">
        <v>0</v>
      </c>
      <c r="E181">
        <v>0</v>
      </c>
      <c r="F181">
        <v>0</v>
      </c>
      <c r="G181">
        <v>0</v>
      </c>
      <c r="H181">
        <v>5</v>
      </c>
      <c r="I181">
        <v>1</v>
      </c>
      <c r="J181">
        <v>0</v>
      </c>
      <c r="K181">
        <v>455</v>
      </c>
    </row>
    <row r="182" spans="1:11" ht="12.75">
      <c r="A182" t="s">
        <v>260</v>
      </c>
      <c r="B182">
        <v>0</v>
      </c>
      <c r="C182">
        <v>0</v>
      </c>
      <c r="D182">
        <v>0</v>
      </c>
      <c r="E182">
        <v>0</v>
      </c>
      <c r="F182">
        <v>0</v>
      </c>
      <c r="G182">
        <v>0</v>
      </c>
      <c r="H182">
        <v>0</v>
      </c>
      <c r="I182">
        <v>82</v>
      </c>
      <c r="J182">
        <v>0</v>
      </c>
      <c r="K182" s="97">
        <v>1512</v>
      </c>
    </row>
    <row r="183" spans="1:11" ht="12.75">
      <c r="A183" t="s">
        <v>261</v>
      </c>
      <c r="B183">
        <v>0</v>
      </c>
      <c r="C183">
        <v>0</v>
      </c>
      <c r="D183">
        <v>0</v>
      </c>
      <c r="E183">
        <v>0</v>
      </c>
      <c r="F183">
        <v>0</v>
      </c>
      <c r="G183">
        <v>0</v>
      </c>
      <c r="H183">
        <v>0</v>
      </c>
      <c r="I183">
        <v>0</v>
      </c>
      <c r="J183">
        <v>5</v>
      </c>
      <c r="K183">
        <v>969</v>
      </c>
    </row>
    <row r="184" spans="1:11" ht="12.75">
      <c r="A184" t="s">
        <v>262</v>
      </c>
      <c r="B184">
        <v>0</v>
      </c>
      <c r="C184">
        <v>0</v>
      </c>
      <c r="D184">
        <v>0</v>
      </c>
      <c r="E184">
        <v>0</v>
      </c>
      <c r="F184">
        <v>0</v>
      </c>
      <c r="G184">
        <v>0</v>
      </c>
      <c r="H184">
        <v>0</v>
      </c>
      <c r="I184">
        <v>0</v>
      </c>
      <c r="J184">
        <v>0</v>
      </c>
      <c r="K184">
        <v>1</v>
      </c>
    </row>
    <row r="185" spans="1:11" ht="12.75">
      <c r="A185" t="s">
        <v>263</v>
      </c>
      <c r="B185">
        <v>0</v>
      </c>
      <c r="C185">
        <v>0</v>
      </c>
      <c r="D185">
        <v>0</v>
      </c>
      <c r="E185">
        <v>0</v>
      </c>
      <c r="F185">
        <v>0</v>
      </c>
      <c r="G185">
        <v>0</v>
      </c>
      <c r="H185">
        <v>0</v>
      </c>
      <c r="I185">
        <v>0</v>
      </c>
      <c r="J185">
        <v>0</v>
      </c>
      <c r="K185">
        <v>141</v>
      </c>
    </row>
    <row r="186" spans="1:11" ht="12.75">
      <c r="A186" t="s">
        <v>264</v>
      </c>
      <c r="B186">
        <v>0</v>
      </c>
      <c r="C186">
        <v>0</v>
      </c>
      <c r="D186">
        <v>0</v>
      </c>
      <c r="E186">
        <v>0</v>
      </c>
      <c r="F186">
        <v>0</v>
      </c>
      <c r="G186">
        <v>0</v>
      </c>
      <c r="H186">
        <v>0</v>
      </c>
      <c r="I186">
        <v>0</v>
      </c>
      <c r="J186">
        <v>0</v>
      </c>
      <c r="K186">
        <v>9</v>
      </c>
    </row>
    <row r="188" spans="1:9" ht="12.75">
      <c r="A188" t="s">
        <v>237</v>
      </c>
      <c r="D188" t="s">
        <v>291</v>
      </c>
      <c r="I188" t="s">
        <v>291</v>
      </c>
    </row>
    <row r="189" spans="1:11" ht="12.75">
      <c r="A189" t="s">
        <v>292</v>
      </c>
      <c r="B189" t="s">
        <v>242</v>
      </c>
      <c r="C189" t="s">
        <v>243</v>
      </c>
      <c r="D189" t="s">
        <v>244</v>
      </c>
      <c r="E189" t="s">
        <v>245</v>
      </c>
      <c r="F189" t="s">
        <v>246</v>
      </c>
      <c r="G189" t="s">
        <v>247</v>
      </c>
      <c r="H189" t="s">
        <v>248</v>
      </c>
      <c r="I189" t="s">
        <v>249</v>
      </c>
      <c r="J189" t="s">
        <v>199</v>
      </c>
      <c r="K189" t="s">
        <v>250</v>
      </c>
    </row>
    <row r="190" ht="12.75">
      <c r="A190" t="s">
        <v>251</v>
      </c>
    </row>
    <row r="191" spans="1:11" ht="12.75">
      <c r="A191" t="s">
        <v>252</v>
      </c>
      <c r="B191">
        <v>0</v>
      </c>
      <c r="C191">
        <v>0</v>
      </c>
      <c r="D191">
        <v>0</v>
      </c>
      <c r="E191">
        <v>0</v>
      </c>
      <c r="F191">
        <v>0</v>
      </c>
      <c r="G191">
        <v>0</v>
      </c>
      <c r="H191">
        <v>0</v>
      </c>
      <c r="I191">
        <v>0</v>
      </c>
      <c r="J191">
        <v>0</v>
      </c>
      <c r="K191">
        <v>89</v>
      </c>
    </row>
    <row r="192" spans="1:11" ht="12.75">
      <c r="A192" t="s">
        <v>253</v>
      </c>
      <c r="B192">
        <v>1</v>
      </c>
      <c r="C192">
        <v>9</v>
      </c>
      <c r="D192">
        <v>11</v>
      </c>
      <c r="E192">
        <v>47</v>
      </c>
      <c r="F192">
        <v>66</v>
      </c>
      <c r="G192">
        <v>3</v>
      </c>
      <c r="H192">
        <v>293</v>
      </c>
      <c r="I192">
        <v>15</v>
      </c>
      <c r="J192">
        <v>8</v>
      </c>
      <c r="K192" s="97">
        <v>8926</v>
      </c>
    </row>
    <row r="193" spans="1:11" ht="12.75">
      <c r="A193" t="s">
        <v>254</v>
      </c>
      <c r="B193">
        <v>0</v>
      </c>
      <c r="C193">
        <v>1</v>
      </c>
      <c r="D193">
        <v>0</v>
      </c>
      <c r="E193">
        <v>0</v>
      </c>
      <c r="F193">
        <v>4</v>
      </c>
      <c r="G193">
        <v>1</v>
      </c>
      <c r="H193">
        <v>3</v>
      </c>
      <c r="I193">
        <v>1</v>
      </c>
      <c r="J193">
        <v>1</v>
      </c>
      <c r="K193">
        <v>657</v>
      </c>
    </row>
    <row r="194" spans="1:11" ht="12.75">
      <c r="A194" t="s">
        <v>255</v>
      </c>
      <c r="B194">
        <v>0</v>
      </c>
      <c r="C194">
        <v>0</v>
      </c>
      <c r="D194">
        <v>9</v>
      </c>
      <c r="E194">
        <v>0</v>
      </c>
      <c r="F194">
        <v>5</v>
      </c>
      <c r="G194">
        <v>0</v>
      </c>
      <c r="H194">
        <v>7</v>
      </c>
      <c r="I194">
        <v>5</v>
      </c>
      <c r="J194">
        <v>1</v>
      </c>
      <c r="K194">
        <v>180</v>
      </c>
    </row>
    <row r="195" spans="1:11" ht="12.75">
      <c r="A195" t="s">
        <v>256</v>
      </c>
      <c r="B195">
        <v>0</v>
      </c>
      <c r="C195">
        <v>0</v>
      </c>
      <c r="D195">
        <v>0</v>
      </c>
      <c r="E195">
        <v>190</v>
      </c>
      <c r="F195">
        <v>316</v>
      </c>
      <c r="G195">
        <v>68</v>
      </c>
      <c r="H195">
        <v>582</v>
      </c>
      <c r="I195">
        <v>54</v>
      </c>
      <c r="J195">
        <v>3</v>
      </c>
      <c r="K195" s="97">
        <v>1623</v>
      </c>
    </row>
    <row r="196" spans="1:11" ht="12.75">
      <c r="A196" t="s">
        <v>257</v>
      </c>
      <c r="B196">
        <v>0</v>
      </c>
      <c r="C196">
        <v>0</v>
      </c>
      <c r="D196">
        <v>0</v>
      </c>
      <c r="E196">
        <v>0</v>
      </c>
      <c r="F196">
        <v>0</v>
      </c>
      <c r="G196">
        <v>0</v>
      </c>
      <c r="H196">
        <v>2</v>
      </c>
      <c r="I196">
        <v>24</v>
      </c>
      <c r="J196">
        <v>0</v>
      </c>
      <c r="K196" s="97">
        <v>4886</v>
      </c>
    </row>
    <row r="197" spans="1:11" ht="12.75">
      <c r="A197" t="s">
        <v>258</v>
      </c>
      <c r="B197">
        <v>0</v>
      </c>
      <c r="C197">
        <v>0</v>
      </c>
      <c r="D197">
        <v>0</v>
      </c>
      <c r="E197">
        <v>0</v>
      </c>
      <c r="F197">
        <v>0</v>
      </c>
      <c r="G197">
        <v>0</v>
      </c>
      <c r="H197">
        <v>0</v>
      </c>
      <c r="I197">
        <v>0</v>
      </c>
      <c r="J197">
        <v>0</v>
      </c>
      <c r="K197" s="97">
        <v>1014</v>
      </c>
    </row>
    <row r="198" spans="1:11" ht="12.75">
      <c r="A198" t="s">
        <v>259</v>
      </c>
      <c r="B198">
        <v>0</v>
      </c>
      <c r="C198">
        <v>0</v>
      </c>
      <c r="D198">
        <v>0</v>
      </c>
      <c r="E198">
        <v>0</v>
      </c>
      <c r="F198">
        <v>0</v>
      </c>
      <c r="G198">
        <v>0</v>
      </c>
      <c r="H198">
        <v>6</v>
      </c>
      <c r="I198">
        <v>1</v>
      </c>
      <c r="J198">
        <v>0</v>
      </c>
      <c r="K198">
        <v>459</v>
      </c>
    </row>
    <row r="199" spans="1:11" ht="12.75">
      <c r="A199" t="s">
        <v>260</v>
      </c>
      <c r="B199">
        <v>0</v>
      </c>
      <c r="C199">
        <v>0</v>
      </c>
      <c r="D199">
        <v>0</v>
      </c>
      <c r="E199">
        <v>0</v>
      </c>
      <c r="F199">
        <v>0</v>
      </c>
      <c r="G199">
        <v>0</v>
      </c>
      <c r="H199">
        <v>0</v>
      </c>
      <c r="I199">
        <v>81</v>
      </c>
      <c r="J199">
        <v>0</v>
      </c>
      <c r="K199" s="97">
        <v>1519</v>
      </c>
    </row>
    <row r="200" spans="1:11" ht="12.75">
      <c r="A200" t="s">
        <v>261</v>
      </c>
      <c r="B200">
        <v>0</v>
      </c>
      <c r="C200">
        <v>0</v>
      </c>
      <c r="D200">
        <v>0</v>
      </c>
      <c r="E200">
        <v>0</v>
      </c>
      <c r="F200">
        <v>0</v>
      </c>
      <c r="G200">
        <v>0</v>
      </c>
      <c r="H200">
        <v>0</v>
      </c>
      <c r="I200">
        <v>0</v>
      </c>
      <c r="J200">
        <v>5</v>
      </c>
      <c r="K200" s="97">
        <v>1017</v>
      </c>
    </row>
    <row r="201" spans="1:11" ht="12.75">
      <c r="A201" t="s">
        <v>262</v>
      </c>
      <c r="B201">
        <v>0</v>
      </c>
      <c r="C201">
        <v>0</v>
      </c>
      <c r="D201">
        <v>0</v>
      </c>
      <c r="E201">
        <v>0</v>
      </c>
      <c r="F201">
        <v>0</v>
      </c>
      <c r="G201">
        <v>0</v>
      </c>
      <c r="H201">
        <v>0</v>
      </c>
      <c r="I201">
        <v>0</v>
      </c>
      <c r="J201">
        <v>0</v>
      </c>
      <c r="K201">
        <v>1</v>
      </c>
    </row>
    <row r="202" spans="1:11" ht="12.75">
      <c r="A202" t="s">
        <v>263</v>
      </c>
      <c r="B202">
        <v>0</v>
      </c>
      <c r="C202">
        <v>0</v>
      </c>
      <c r="D202">
        <v>0</v>
      </c>
      <c r="E202">
        <v>0</v>
      </c>
      <c r="F202">
        <v>0</v>
      </c>
      <c r="G202">
        <v>0</v>
      </c>
      <c r="H202">
        <v>0</v>
      </c>
      <c r="I202">
        <v>0</v>
      </c>
      <c r="J202">
        <v>0</v>
      </c>
      <c r="K202">
        <v>146</v>
      </c>
    </row>
    <row r="203" spans="1:11" ht="12.75">
      <c r="A203" t="s">
        <v>264</v>
      </c>
      <c r="B203">
        <v>0</v>
      </c>
      <c r="C203">
        <v>0</v>
      </c>
      <c r="D203">
        <v>0</v>
      </c>
      <c r="E203">
        <v>0</v>
      </c>
      <c r="F203">
        <v>0</v>
      </c>
      <c r="G203">
        <v>0</v>
      </c>
      <c r="H203">
        <v>0</v>
      </c>
      <c r="I203">
        <v>0</v>
      </c>
      <c r="J203">
        <v>0</v>
      </c>
      <c r="K203">
        <v>11</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D42"/>
  <sheetViews>
    <sheetView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7.7109375" style="53" customWidth="1"/>
    <col min="4" max="4" width="40.28125" style="53" customWidth="1"/>
    <col min="5" max="5" width="19.00390625" style="53" customWidth="1"/>
    <col min="6" max="7" width="14.8515625" style="53" customWidth="1"/>
    <col min="8" max="8" width="14.8515625" style="35" customWidth="1"/>
    <col min="9" max="11" width="9.140625" style="52" customWidth="1"/>
    <col min="12" max="16384" width="9.140625" style="53" customWidth="1"/>
  </cols>
  <sheetData>
    <row r="1" spans="1:9" ht="12.75">
      <c r="A1" s="61" t="s">
        <v>70</v>
      </c>
      <c r="C1" s="185"/>
      <c r="D1" s="185"/>
      <c r="I1" s="53"/>
    </row>
    <row r="2" spans="1:12" ht="12.75">
      <c r="A2" t="s">
        <v>448</v>
      </c>
      <c r="C2" s="185"/>
      <c r="D2" s="185"/>
      <c r="I2" s="188"/>
      <c r="J2" s="187"/>
      <c r="K2" s="187"/>
      <c r="L2" s="187"/>
    </row>
    <row r="3" spans="1:14" ht="12.75">
      <c r="A3" t="s">
        <v>54</v>
      </c>
      <c r="C3" s="185"/>
      <c r="D3" s="185"/>
      <c r="K3" s="188"/>
      <c r="L3" s="187"/>
      <c r="M3" s="187"/>
      <c r="N3" s="187"/>
    </row>
    <row r="4" spans="3:12" ht="12.75">
      <c r="C4" s="185"/>
      <c r="D4" s="185"/>
      <c r="E4" s="4"/>
      <c r="F4" s="4"/>
      <c r="G4" s="4"/>
      <c r="H4" s="4"/>
      <c r="I4" s="188"/>
      <c r="J4" s="187"/>
      <c r="K4" s="187"/>
      <c r="L4" s="187"/>
    </row>
    <row r="5" spans="1:10" s="65" customFormat="1" ht="12.75">
      <c r="A5" s="62">
        <v>-1</v>
      </c>
      <c r="B5" s="62" t="s">
        <v>200</v>
      </c>
      <c r="C5" s="62"/>
      <c r="D5" s="62"/>
      <c r="E5" s="116"/>
      <c r="F5" s="305">
        <f>SUM(G34:H42,E39,E42)</f>
        <v>6683</v>
      </c>
      <c r="G5" s="305">
        <f>F5</f>
        <v>6683</v>
      </c>
      <c r="H5" s="305">
        <f>G5</f>
        <v>6683</v>
      </c>
      <c r="I5" s="116"/>
      <c r="J5" s="116"/>
    </row>
    <row r="6" spans="1:30" s="70" customFormat="1" ht="12.75">
      <c r="A6" s="195">
        <v>0</v>
      </c>
      <c r="B6" s="216" t="s">
        <v>450</v>
      </c>
      <c r="C6" s="205"/>
      <c r="D6" s="205"/>
      <c r="E6" s="116"/>
      <c r="F6" s="332">
        <f>SUM(E34:F34)</f>
        <v>11792</v>
      </c>
      <c r="G6" s="625">
        <f>SUM(F6:F8)</f>
        <v>50758</v>
      </c>
      <c r="H6" s="649">
        <f>SUM(G6:G9)</f>
        <v>50758</v>
      </c>
      <c r="I6" s="116"/>
      <c r="J6" s="116"/>
      <c r="N6" s="117"/>
      <c r="W6" s="117"/>
      <c r="X6" s="73"/>
      <c r="Y6" s="73"/>
      <c r="Z6" s="73"/>
      <c r="AA6" s="73"/>
      <c r="AB6" s="73"/>
      <c r="AC6" s="73"/>
      <c r="AD6" s="73"/>
    </row>
    <row r="7" spans="1:23" s="73" customFormat="1" ht="12.75">
      <c r="A7" s="215" t="s">
        <v>397</v>
      </c>
      <c r="B7" s="216" t="s">
        <v>400</v>
      </c>
      <c r="C7" s="205"/>
      <c r="D7" s="205"/>
      <c r="E7" s="116"/>
      <c r="F7" s="332">
        <f>SUM(E35:F37)</f>
        <v>9605</v>
      </c>
      <c r="G7" s="625"/>
      <c r="H7" s="649"/>
      <c r="I7" s="116"/>
      <c r="J7" s="116"/>
      <c r="N7" s="117"/>
      <c r="W7" s="117"/>
    </row>
    <row r="8" spans="1:30" s="70" customFormat="1" ht="12.75">
      <c r="A8" s="198">
        <v>52</v>
      </c>
      <c r="B8" s="216" t="s">
        <v>399</v>
      </c>
      <c r="C8" s="205"/>
      <c r="D8" s="205"/>
      <c r="E8" s="116"/>
      <c r="F8" s="332">
        <f>SUM(E38:F38)</f>
        <v>29361</v>
      </c>
      <c r="G8" s="625"/>
      <c r="H8" s="649"/>
      <c r="I8" s="116"/>
      <c r="J8" s="116"/>
      <c r="N8" s="117"/>
      <c r="W8" s="117"/>
      <c r="X8" s="73"/>
      <c r="Y8" s="73"/>
      <c r="Z8" s="73"/>
      <c r="AA8" s="73"/>
      <c r="AB8" s="73"/>
      <c r="AC8" s="73"/>
      <c r="AD8" s="73"/>
    </row>
    <row r="9" spans="1:30" s="70" customFormat="1" ht="12.75">
      <c r="A9" s="64" t="s">
        <v>143</v>
      </c>
      <c r="B9" s="62" t="s">
        <v>201</v>
      </c>
      <c r="C9" s="116"/>
      <c r="D9" s="116"/>
      <c r="E9" s="116"/>
      <c r="F9" s="336">
        <f>SUM(E40:F41)</f>
        <v>0</v>
      </c>
      <c r="G9" s="336">
        <f>F9</f>
        <v>0</v>
      </c>
      <c r="H9" s="649"/>
      <c r="I9" s="116"/>
      <c r="J9" s="116"/>
      <c r="N9" s="101"/>
      <c r="W9" s="101"/>
      <c r="X9" s="73"/>
      <c r="Y9" s="73"/>
      <c r="Z9" s="73"/>
      <c r="AA9" s="73"/>
      <c r="AB9" s="73"/>
      <c r="AC9" s="73"/>
      <c r="AD9" s="73"/>
    </row>
    <row r="10" spans="1:25" s="65" customFormat="1" ht="13.5" thickBot="1">
      <c r="A10" s="62"/>
      <c r="B10" s="62"/>
      <c r="C10" s="62"/>
      <c r="D10" s="62"/>
      <c r="E10" s="116"/>
      <c r="F10" s="114"/>
      <c r="G10" s="114"/>
      <c r="H10" s="115">
        <f>SUM(H5:H9)</f>
        <v>57441</v>
      </c>
      <c r="I10" s="116"/>
      <c r="J10" s="116"/>
      <c r="N10" s="114"/>
      <c r="W10" s="114"/>
      <c r="X10" s="52"/>
      <c r="Y10" s="52"/>
    </row>
    <row r="11" spans="1:27" s="65" customFormat="1" ht="13.5" thickTop="1">
      <c r="A11" s="62"/>
      <c r="B11" s="62"/>
      <c r="C11" s="62"/>
      <c r="D11" s="62"/>
      <c r="E11" s="114"/>
      <c r="F11" s="114"/>
      <c r="G11" s="114"/>
      <c r="H11" s="114"/>
      <c r="I11" s="102"/>
      <c r="J11" s="116"/>
      <c r="K11" s="116"/>
      <c r="L11" s="116"/>
      <c r="P11" s="114"/>
      <c r="Y11" s="114"/>
      <c r="Z11" s="52"/>
      <c r="AA11" s="52"/>
    </row>
    <row r="12" spans="1:27" s="65" customFormat="1" ht="27.75" customHeight="1">
      <c r="A12" s="657" t="s">
        <v>451</v>
      </c>
      <c r="B12" s="657"/>
      <c r="C12" s="657"/>
      <c r="D12" s="657"/>
      <c r="E12" s="657"/>
      <c r="F12" s="657"/>
      <c r="G12" s="657"/>
      <c r="H12" s="657"/>
      <c r="I12" s="102"/>
      <c r="J12" s="116"/>
      <c r="K12" s="116"/>
      <c r="L12" s="116"/>
      <c r="P12" s="114"/>
      <c r="Y12" s="114"/>
      <c r="Z12" s="52"/>
      <c r="AA12" s="52"/>
    </row>
    <row r="13" spans="1:27" s="65" customFormat="1" ht="13.5" thickBot="1">
      <c r="A13" s="62"/>
      <c r="B13" s="62"/>
      <c r="C13" s="62"/>
      <c r="D13" s="62"/>
      <c r="E13" s="114"/>
      <c r="F13" s="114"/>
      <c r="G13" s="114"/>
      <c r="H13" s="114"/>
      <c r="I13" s="102"/>
      <c r="J13" s="116"/>
      <c r="K13" s="116"/>
      <c r="L13" s="116"/>
      <c r="P13" s="114"/>
      <c r="Y13" s="114"/>
      <c r="Z13" s="52"/>
      <c r="AA13" s="52"/>
    </row>
    <row r="14" spans="1:12" ht="13.5" thickTop="1">
      <c r="A14" s="61" t="s">
        <v>70</v>
      </c>
      <c r="B14" s="52"/>
      <c r="C14" s="52"/>
      <c r="D14" s="52"/>
      <c r="E14" s="626" t="s">
        <v>406</v>
      </c>
      <c r="F14" s="627"/>
      <c r="G14" s="627"/>
      <c r="H14" s="628"/>
      <c r="I14" s="102"/>
      <c r="J14" s="108"/>
      <c r="K14" s="108"/>
      <c r="L14" s="108"/>
    </row>
    <row r="15" spans="1:12" ht="12.75">
      <c r="A15" s="52"/>
      <c r="B15" s="52"/>
      <c r="C15" s="52"/>
      <c r="D15" s="52"/>
      <c r="E15" s="629" t="s">
        <v>407</v>
      </c>
      <c r="F15" s="630"/>
      <c r="G15" s="630"/>
      <c r="H15" s="631"/>
      <c r="I15" s="102"/>
      <c r="J15" s="108"/>
      <c r="K15" s="108"/>
      <c r="L15" s="108"/>
    </row>
    <row r="16" spans="1:12" ht="12.75">
      <c r="A16" s="52"/>
      <c r="B16" s="52"/>
      <c r="C16" s="52"/>
      <c r="D16" s="52"/>
      <c r="E16" s="613" t="s">
        <v>125</v>
      </c>
      <c r="F16" s="614"/>
      <c r="G16" s="632" t="s">
        <v>390</v>
      </c>
      <c r="H16" s="633" t="s">
        <v>387</v>
      </c>
      <c r="I16" s="102"/>
      <c r="J16" s="108"/>
      <c r="K16" s="108"/>
      <c r="L16" s="108"/>
    </row>
    <row r="17" spans="1:12" ht="12.75">
      <c r="A17" s="52"/>
      <c r="B17" s="52"/>
      <c r="C17" s="52"/>
      <c r="D17" s="52"/>
      <c r="E17" s="615" t="s">
        <v>127</v>
      </c>
      <c r="F17" s="616"/>
      <c r="G17" s="632"/>
      <c r="H17" s="633"/>
      <c r="I17" s="102"/>
      <c r="J17" s="108"/>
      <c r="K17" s="108"/>
      <c r="L17" s="108"/>
    </row>
    <row r="18" spans="1:12" ht="12.75">
      <c r="A18" s="52"/>
      <c r="B18" s="52"/>
      <c r="C18" s="52"/>
      <c r="D18" s="52"/>
      <c r="E18" s="617" t="s">
        <v>128</v>
      </c>
      <c r="F18" s="618"/>
      <c r="G18" s="632"/>
      <c r="H18" s="633"/>
      <c r="I18" s="102"/>
      <c r="J18" s="108"/>
      <c r="K18" s="108"/>
      <c r="L18" s="108"/>
    </row>
    <row r="19" spans="1:12" ht="12.75">
      <c r="A19" s="52"/>
      <c r="B19" s="52"/>
      <c r="C19" s="52"/>
      <c r="D19" s="52"/>
      <c r="E19" s="316" t="s">
        <v>129</v>
      </c>
      <c r="F19" s="182" t="s">
        <v>140</v>
      </c>
      <c r="G19" s="632"/>
      <c r="H19" s="633"/>
      <c r="I19" s="102"/>
      <c r="J19" s="108"/>
      <c r="K19" s="108"/>
      <c r="L19" s="108"/>
    </row>
    <row r="20" spans="1:12" ht="26.25" thickBot="1">
      <c r="A20" s="52"/>
      <c r="B20" s="52"/>
      <c r="C20" s="52"/>
      <c r="D20" s="52"/>
      <c r="E20" s="317" t="s">
        <v>131</v>
      </c>
      <c r="F20" s="276" t="s">
        <v>130</v>
      </c>
      <c r="G20" s="632"/>
      <c r="H20" s="633"/>
      <c r="I20" s="102"/>
      <c r="J20" s="108"/>
      <c r="K20" s="108"/>
      <c r="L20" s="108"/>
    </row>
    <row r="21" spans="1:12" ht="26.25" customHeight="1" thickBot="1" thickTop="1">
      <c r="A21" s="608" t="s">
        <v>445</v>
      </c>
      <c r="B21" s="611" t="s">
        <v>446</v>
      </c>
      <c r="C21" s="306" t="s">
        <v>449</v>
      </c>
      <c r="D21" s="415" t="s">
        <v>413</v>
      </c>
      <c r="E21" s="669" t="s">
        <v>473</v>
      </c>
      <c r="F21" s="781"/>
      <c r="G21" s="643">
        <v>-1</v>
      </c>
      <c r="H21" s="644"/>
      <c r="I21" s="108"/>
      <c r="J21" s="108"/>
      <c r="K21" s="108"/>
      <c r="L21" s="108"/>
    </row>
    <row r="22" spans="1:12" ht="26.25" customHeight="1" thickBot="1">
      <c r="A22" s="609"/>
      <c r="B22" s="484"/>
      <c r="C22" s="265">
        <v>96</v>
      </c>
      <c r="D22" s="14" t="s">
        <v>414</v>
      </c>
      <c r="E22" s="623"/>
      <c r="F22" s="624"/>
      <c r="G22" s="645"/>
      <c r="H22" s="646"/>
      <c r="J22" s="116"/>
      <c r="K22" s="116"/>
      <c r="L22" s="116"/>
    </row>
    <row r="23" spans="1:12" ht="26.25" customHeight="1">
      <c r="A23" s="609"/>
      <c r="B23" s="484"/>
      <c r="C23" s="265">
        <v>97</v>
      </c>
      <c r="D23" s="14" t="s">
        <v>396</v>
      </c>
      <c r="E23" s="619" t="s">
        <v>143</v>
      </c>
      <c r="F23" s="620"/>
      <c r="G23" s="645"/>
      <c r="H23" s="646"/>
      <c r="J23" s="108"/>
      <c r="K23" s="108"/>
      <c r="L23" s="108"/>
    </row>
    <row r="24" spans="1:12" ht="26.25" customHeight="1" thickBot="1">
      <c r="A24" s="609"/>
      <c r="B24" s="484"/>
      <c r="C24" s="265">
        <v>98</v>
      </c>
      <c r="D24" s="14" t="s">
        <v>395</v>
      </c>
      <c r="E24" s="621"/>
      <c r="F24" s="622"/>
      <c r="G24" s="645"/>
      <c r="H24" s="646"/>
      <c r="J24" s="116"/>
      <c r="K24" s="116"/>
      <c r="L24" s="116"/>
    </row>
    <row r="25" spans="1:8" ht="26.25" customHeight="1" thickBot="1">
      <c r="A25" s="610"/>
      <c r="B25" s="612"/>
      <c r="C25" s="307">
        <v>99</v>
      </c>
      <c r="D25" s="308" t="s">
        <v>415</v>
      </c>
      <c r="E25" s="641"/>
      <c r="F25" s="642"/>
      <c r="G25" s="647"/>
      <c r="H25" s="648"/>
    </row>
    <row r="26" ht="14.25" thickBot="1" thickTop="1"/>
    <row r="27" spans="1:12" ht="13.5" thickTop="1">
      <c r="A27" s="61" t="s">
        <v>70</v>
      </c>
      <c r="B27" s="52"/>
      <c r="C27" s="52"/>
      <c r="D27" s="52"/>
      <c r="E27" s="626" t="s">
        <v>406</v>
      </c>
      <c r="F27" s="627"/>
      <c r="G27" s="627"/>
      <c r="H27" s="628"/>
      <c r="I27" s="102"/>
      <c r="J27" s="108"/>
      <c r="K27" s="108"/>
      <c r="L27" s="108"/>
    </row>
    <row r="28" spans="1:12" ht="12.75">
      <c r="A28" s="52"/>
      <c r="B28" s="52"/>
      <c r="C28" s="52"/>
      <c r="D28" s="52"/>
      <c r="E28" s="629" t="s">
        <v>407</v>
      </c>
      <c r="F28" s="630"/>
      <c r="G28" s="630"/>
      <c r="H28" s="631"/>
      <c r="I28" s="102"/>
      <c r="J28" s="108"/>
      <c r="K28" s="108"/>
      <c r="L28" s="108"/>
    </row>
    <row r="29" spans="1:12" ht="12.75">
      <c r="A29" s="52"/>
      <c r="B29" s="52"/>
      <c r="C29" s="52"/>
      <c r="D29" s="52"/>
      <c r="E29" s="613" t="s">
        <v>125</v>
      </c>
      <c r="F29" s="614"/>
      <c r="G29" s="632" t="s">
        <v>390</v>
      </c>
      <c r="H29" s="633" t="s">
        <v>387</v>
      </c>
      <c r="I29" s="102"/>
      <c r="J29" s="108"/>
      <c r="K29" s="108"/>
      <c r="L29" s="108"/>
    </row>
    <row r="30" spans="1:12" ht="12.75">
      <c r="A30" s="52"/>
      <c r="B30" s="52"/>
      <c r="C30" s="52"/>
      <c r="D30" s="52"/>
      <c r="E30" s="615" t="s">
        <v>127</v>
      </c>
      <c r="F30" s="616"/>
      <c r="G30" s="632"/>
      <c r="H30" s="633"/>
      <c r="I30" s="102"/>
      <c r="J30" s="108"/>
      <c r="K30" s="108"/>
      <c r="L30" s="108"/>
    </row>
    <row r="31" spans="1:12" ht="12.75">
      <c r="A31" s="52"/>
      <c r="B31" s="52"/>
      <c r="C31" s="52"/>
      <c r="D31" s="52"/>
      <c r="E31" s="617" t="s">
        <v>128</v>
      </c>
      <c r="F31" s="618"/>
      <c r="G31" s="632"/>
      <c r="H31" s="633"/>
      <c r="I31" s="102"/>
      <c r="J31" s="108"/>
      <c r="K31" s="108"/>
      <c r="L31" s="108"/>
    </row>
    <row r="32" spans="1:12" ht="12.75">
      <c r="A32" s="52"/>
      <c r="B32" s="52"/>
      <c r="C32" s="52"/>
      <c r="D32" s="52"/>
      <c r="E32" s="316" t="s">
        <v>129</v>
      </c>
      <c r="F32" s="182" t="s">
        <v>140</v>
      </c>
      <c r="G32" s="632"/>
      <c r="H32" s="633"/>
      <c r="I32" s="102"/>
      <c r="J32" s="108"/>
      <c r="K32" s="108"/>
      <c r="L32" s="108"/>
    </row>
    <row r="33" spans="1:12" ht="26.25" thickBot="1">
      <c r="A33" s="52"/>
      <c r="B33" s="52"/>
      <c r="C33" s="52"/>
      <c r="D33" s="52"/>
      <c r="E33" s="317" t="s">
        <v>131</v>
      </c>
      <c r="F33" s="276" t="s">
        <v>130</v>
      </c>
      <c r="G33" s="632"/>
      <c r="H33" s="633"/>
      <c r="I33" s="102"/>
      <c r="J33" s="108"/>
      <c r="K33" s="108"/>
      <c r="L33" s="108"/>
    </row>
    <row r="34" spans="1:12" ht="26.25" customHeight="1" thickTop="1">
      <c r="A34" s="608" t="s">
        <v>445</v>
      </c>
      <c r="B34" s="611" t="s">
        <v>446</v>
      </c>
      <c r="C34" s="306" t="s">
        <v>140</v>
      </c>
      <c r="D34" s="639" t="s">
        <v>413</v>
      </c>
      <c r="E34" s="318">
        <v>3</v>
      </c>
      <c r="F34" s="291">
        <v>11789</v>
      </c>
      <c r="G34" s="311">
        <v>0</v>
      </c>
      <c r="H34" s="293">
        <v>0</v>
      </c>
      <c r="I34" s="108"/>
      <c r="J34" s="108"/>
      <c r="K34" s="108"/>
      <c r="L34" s="108"/>
    </row>
    <row r="35" spans="1:12" ht="26.25" customHeight="1">
      <c r="A35" s="652"/>
      <c r="B35" s="484"/>
      <c r="C35" s="118">
        <v>1</v>
      </c>
      <c r="D35" s="772"/>
      <c r="E35" s="319">
        <v>160</v>
      </c>
      <c r="F35" s="416">
        <v>0</v>
      </c>
      <c r="G35" s="281">
        <v>0</v>
      </c>
      <c r="H35" s="295">
        <v>0</v>
      </c>
      <c r="I35" s="108"/>
      <c r="J35" s="108"/>
      <c r="K35" s="108"/>
      <c r="L35" s="108"/>
    </row>
    <row r="36" spans="1:12" ht="26.25" customHeight="1">
      <c r="A36" s="652"/>
      <c r="B36" s="484"/>
      <c r="C36" s="118" t="s">
        <v>447</v>
      </c>
      <c r="D36" s="772"/>
      <c r="E36" s="319">
        <v>9156</v>
      </c>
      <c r="F36" s="416">
        <v>0</v>
      </c>
      <c r="G36" s="281">
        <v>0</v>
      </c>
      <c r="H36" s="295">
        <v>0</v>
      </c>
      <c r="I36" s="108"/>
      <c r="J36" s="108"/>
      <c r="K36" s="108"/>
      <c r="L36" s="108"/>
    </row>
    <row r="37" spans="1:12" ht="26.25" customHeight="1">
      <c r="A37" s="652"/>
      <c r="B37" s="484"/>
      <c r="C37" s="118">
        <v>52</v>
      </c>
      <c r="D37" s="772"/>
      <c r="E37" s="319">
        <v>289</v>
      </c>
      <c r="F37" s="416">
        <v>0</v>
      </c>
      <c r="G37" s="281">
        <v>0</v>
      </c>
      <c r="H37" s="295">
        <v>0</v>
      </c>
      <c r="I37" s="108"/>
      <c r="J37" s="108"/>
      <c r="K37" s="108"/>
      <c r="L37" s="108"/>
    </row>
    <row r="38" spans="1:12" ht="26.25" customHeight="1" thickBot="1">
      <c r="A38" s="652"/>
      <c r="B38" s="484"/>
      <c r="C38" s="118">
        <v>53</v>
      </c>
      <c r="D38" s="640"/>
      <c r="E38" s="294">
        <v>29361</v>
      </c>
      <c r="F38" s="287">
        <v>0</v>
      </c>
      <c r="G38" s="281">
        <v>0</v>
      </c>
      <c r="H38" s="295">
        <v>0</v>
      </c>
      <c r="I38" s="108"/>
      <c r="J38" s="108"/>
      <c r="K38" s="108"/>
      <c r="L38" s="108"/>
    </row>
    <row r="39" spans="1:12" ht="26.25" customHeight="1" thickBot="1">
      <c r="A39" s="609"/>
      <c r="B39" s="484"/>
      <c r="C39" s="265">
        <v>96</v>
      </c>
      <c r="D39" s="14" t="s">
        <v>414</v>
      </c>
      <c r="E39" s="352"/>
      <c r="F39" s="281"/>
      <c r="G39" s="281"/>
      <c r="H39" s="295"/>
      <c r="J39" s="116"/>
      <c r="K39" s="116"/>
      <c r="L39" s="116"/>
    </row>
    <row r="40" spans="1:12" ht="26.25" customHeight="1">
      <c r="A40" s="609"/>
      <c r="B40" s="484"/>
      <c r="C40" s="265">
        <v>97</v>
      </c>
      <c r="D40" s="14" t="s">
        <v>396</v>
      </c>
      <c r="E40" s="296"/>
      <c r="F40" s="269"/>
      <c r="G40" s="281"/>
      <c r="H40" s="295"/>
      <c r="J40" s="108"/>
      <c r="K40" s="108"/>
      <c r="L40" s="108"/>
    </row>
    <row r="41" spans="1:12" ht="26.25" customHeight="1" thickBot="1">
      <c r="A41" s="609"/>
      <c r="B41" s="484"/>
      <c r="C41" s="265">
        <v>98</v>
      </c>
      <c r="D41" s="14" t="s">
        <v>395</v>
      </c>
      <c r="E41" s="327"/>
      <c r="F41" s="271"/>
      <c r="G41" s="281"/>
      <c r="H41" s="295"/>
      <c r="J41" s="116"/>
      <c r="K41" s="116"/>
      <c r="L41" s="116"/>
    </row>
    <row r="42" spans="1:8" ht="26.25" customHeight="1" thickBot="1">
      <c r="A42" s="610"/>
      <c r="B42" s="612"/>
      <c r="C42" s="307">
        <v>99</v>
      </c>
      <c r="D42" s="308" t="s">
        <v>415</v>
      </c>
      <c r="E42" s="353">
        <v>0</v>
      </c>
      <c r="F42" s="314">
        <v>0</v>
      </c>
      <c r="G42" s="314">
        <v>6683</v>
      </c>
      <c r="H42" s="302">
        <v>0</v>
      </c>
    </row>
    <row r="43" ht="13.5" thickTop="1"/>
  </sheetData>
  <sheetProtection/>
  <mergeCells count="27">
    <mergeCell ref="E15:H15"/>
    <mergeCell ref="E16:F16"/>
    <mergeCell ref="G16:G20"/>
    <mergeCell ref="H16:H20"/>
    <mergeCell ref="E18:F18"/>
    <mergeCell ref="A21:A25"/>
    <mergeCell ref="B21:B25"/>
    <mergeCell ref="E21:F21"/>
    <mergeCell ref="E22:F22"/>
    <mergeCell ref="E23:F24"/>
    <mergeCell ref="E25:F25"/>
    <mergeCell ref="H6:H9"/>
    <mergeCell ref="E17:F17"/>
    <mergeCell ref="D34:D38"/>
    <mergeCell ref="A34:A42"/>
    <mergeCell ref="G21:H25"/>
    <mergeCell ref="B34:B42"/>
    <mergeCell ref="E29:F29"/>
    <mergeCell ref="G29:G33"/>
    <mergeCell ref="H29:H33"/>
    <mergeCell ref="E30:F30"/>
    <mergeCell ref="E31:F31"/>
    <mergeCell ref="G6:G8"/>
    <mergeCell ref="A12:H12"/>
    <mergeCell ref="E27:H27"/>
    <mergeCell ref="E28:H28"/>
    <mergeCell ref="E14:H14"/>
  </mergeCells>
  <printOptions horizontalCentered="1" verticalCentered="1"/>
  <pageMargins left="0" right="0" top="0" bottom="0" header="0" footer="0"/>
  <pageSetup horizontalDpi="600" verticalDpi="600" orientation="landscape" paperSize="9" scale="31" r:id="rId1"/>
</worksheet>
</file>

<file path=xl/worksheets/sheet25.xml><?xml version="1.0" encoding="utf-8"?>
<worksheet xmlns="http://schemas.openxmlformats.org/spreadsheetml/2006/main" xmlns:r="http://schemas.openxmlformats.org/officeDocument/2006/relationships">
  <dimension ref="A1:AD54"/>
  <sheetViews>
    <sheetView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7.7109375" style="53" customWidth="1"/>
    <col min="4" max="4" width="55.7109375" style="53" bestFit="1" customWidth="1"/>
    <col min="5" max="5" width="19.00390625" style="53" customWidth="1"/>
    <col min="6" max="7" width="14.8515625" style="53" customWidth="1"/>
    <col min="8" max="8" width="14.8515625" style="35" customWidth="1"/>
    <col min="9" max="11" width="9.140625" style="52" customWidth="1"/>
    <col min="12" max="16384" width="9.140625" style="53" customWidth="1"/>
  </cols>
  <sheetData>
    <row r="1" spans="1:9" ht="12.75">
      <c r="A1" s="61" t="s">
        <v>71</v>
      </c>
      <c r="C1" s="185"/>
      <c r="D1" s="185"/>
      <c r="I1" s="53"/>
    </row>
    <row r="2" spans="1:12" ht="12.75">
      <c r="A2" t="s">
        <v>448</v>
      </c>
      <c r="C2" s="185"/>
      <c r="D2" s="185"/>
      <c r="I2" s="188"/>
      <c r="J2" s="187"/>
      <c r="K2" s="187"/>
      <c r="L2" s="187"/>
    </row>
    <row r="3" spans="1:14" ht="12.75">
      <c r="A3" t="s">
        <v>54</v>
      </c>
      <c r="C3" s="185"/>
      <c r="D3" s="185"/>
      <c r="K3" s="188"/>
      <c r="L3" s="187"/>
      <c r="M3" s="187"/>
      <c r="N3" s="187"/>
    </row>
    <row r="4" spans="3:12" ht="12.75">
      <c r="C4" s="185"/>
      <c r="D4" s="185"/>
      <c r="E4" s="4"/>
      <c r="F4" s="4"/>
      <c r="G4" s="4"/>
      <c r="H4" s="4"/>
      <c r="I4" s="188"/>
      <c r="J4" s="187"/>
      <c r="K4" s="187"/>
      <c r="L4" s="187"/>
    </row>
    <row r="5" spans="1:10" s="65" customFormat="1" ht="12.75">
      <c r="A5" s="62">
        <v>-1</v>
      </c>
      <c r="B5" s="62" t="s">
        <v>200</v>
      </c>
      <c r="C5" s="62"/>
      <c r="D5" s="62"/>
      <c r="E5" s="305">
        <f>SUM(G44:H54,E51,E54)</f>
        <v>6683</v>
      </c>
      <c r="F5" s="305">
        <f>E5</f>
        <v>6683</v>
      </c>
      <c r="G5" s="305">
        <f>F5</f>
        <v>6683</v>
      </c>
      <c r="H5" s="305">
        <f>G5</f>
        <v>6683</v>
      </c>
      <c r="I5" s="116"/>
      <c r="J5" s="116"/>
    </row>
    <row r="6" spans="1:30" s="70" customFormat="1" ht="12.75">
      <c r="A6" s="195">
        <v>0</v>
      </c>
      <c r="B6" s="216" t="s">
        <v>450</v>
      </c>
      <c r="C6" s="205"/>
      <c r="D6" s="205"/>
      <c r="E6" s="332">
        <f>SUM(E45:F45,E48:F48,E50:F50)</f>
        <v>17822</v>
      </c>
      <c r="F6" s="625">
        <f>SUM(E6:E7)</f>
        <v>40447</v>
      </c>
      <c r="G6" s="649">
        <f>SUM(F6:F10)</f>
        <v>48081</v>
      </c>
      <c r="H6" s="603">
        <f>SUM(G6:G11)</f>
        <v>50758</v>
      </c>
      <c r="I6" s="116"/>
      <c r="J6" s="116"/>
      <c r="N6" s="117"/>
      <c r="W6" s="117"/>
      <c r="X6" s="73"/>
      <c r="Y6" s="73"/>
      <c r="Z6" s="73"/>
      <c r="AA6" s="73"/>
      <c r="AB6" s="73"/>
      <c r="AC6" s="73"/>
      <c r="AD6" s="73"/>
    </row>
    <row r="7" spans="1:23" s="73" customFormat="1" ht="12.75">
      <c r="A7" s="215" t="s">
        <v>398</v>
      </c>
      <c r="B7" s="216" t="s">
        <v>399</v>
      </c>
      <c r="C7" s="205"/>
      <c r="D7" s="205"/>
      <c r="E7" s="332">
        <f>SUM(E44:F44)</f>
        <v>22625</v>
      </c>
      <c r="F7" s="625"/>
      <c r="G7" s="649"/>
      <c r="H7" s="604"/>
      <c r="I7" s="116"/>
      <c r="J7" s="116"/>
      <c r="N7" s="117"/>
      <c r="W7" s="117"/>
    </row>
    <row r="8" spans="1:23" s="73" customFormat="1" ht="12.75">
      <c r="A8" s="217" t="s">
        <v>467</v>
      </c>
      <c r="B8" s="71" t="s">
        <v>464</v>
      </c>
      <c r="C8" s="205"/>
      <c r="D8" s="205"/>
      <c r="E8" s="334">
        <f>SUM(E46:F46)</f>
        <v>951</v>
      </c>
      <c r="F8" s="650">
        <f>SUM(E8:E10)</f>
        <v>7634</v>
      </c>
      <c r="G8" s="649"/>
      <c r="H8" s="604"/>
      <c r="I8" s="116"/>
      <c r="J8" s="116"/>
      <c r="N8" s="117"/>
      <c r="W8" s="117"/>
    </row>
    <row r="9" spans="1:23" s="73" customFormat="1" ht="12.75">
      <c r="A9" s="217" t="s">
        <v>468</v>
      </c>
      <c r="B9" s="71" t="s">
        <v>465</v>
      </c>
      <c r="C9" s="205"/>
      <c r="D9" s="205"/>
      <c r="E9" s="334">
        <f>SUM(E47:F47)</f>
        <v>2460</v>
      </c>
      <c r="F9" s="650"/>
      <c r="G9" s="649"/>
      <c r="H9" s="604"/>
      <c r="I9" s="116"/>
      <c r="J9" s="116"/>
      <c r="N9" s="117"/>
      <c r="W9" s="117"/>
    </row>
    <row r="10" spans="1:30" s="70" customFormat="1" ht="12.75">
      <c r="A10" s="214">
        <v>903</v>
      </c>
      <c r="B10" s="71" t="s">
        <v>466</v>
      </c>
      <c r="C10" s="205"/>
      <c r="D10" s="205"/>
      <c r="E10" s="334">
        <f>SUM(E49:F49)</f>
        <v>4223</v>
      </c>
      <c r="F10" s="650"/>
      <c r="G10" s="649"/>
      <c r="H10" s="604"/>
      <c r="I10" s="116"/>
      <c r="J10" s="116"/>
      <c r="N10" s="117"/>
      <c r="W10" s="117"/>
      <c r="X10" s="73"/>
      <c r="Y10" s="73"/>
      <c r="Z10" s="73"/>
      <c r="AA10" s="73"/>
      <c r="AB10" s="73"/>
      <c r="AC10" s="73"/>
      <c r="AD10" s="73"/>
    </row>
    <row r="11" spans="1:30" s="70" customFormat="1" ht="12.75">
      <c r="A11" s="64" t="s">
        <v>143</v>
      </c>
      <c r="B11" s="62" t="s">
        <v>201</v>
      </c>
      <c r="C11" s="116"/>
      <c r="D11" s="116"/>
      <c r="E11" s="336">
        <f>SUM(E52:F53)</f>
        <v>2677</v>
      </c>
      <c r="F11" s="336">
        <f>E11</f>
        <v>2677</v>
      </c>
      <c r="G11" s="336">
        <f>F11</f>
        <v>2677</v>
      </c>
      <c r="H11" s="605"/>
      <c r="I11" s="116"/>
      <c r="J11" s="116"/>
      <c r="N11" s="101"/>
      <c r="W11" s="101"/>
      <c r="X11" s="73"/>
      <c r="Y11" s="73"/>
      <c r="Z11" s="73"/>
      <c r="AA11" s="73"/>
      <c r="AB11" s="73"/>
      <c r="AC11" s="73"/>
      <c r="AD11" s="73"/>
    </row>
    <row r="12" spans="1:25" s="65" customFormat="1" ht="13.5" thickBot="1">
      <c r="A12" s="62"/>
      <c r="B12" s="62"/>
      <c r="C12" s="62"/>
      <c r="D12" s="62"/>
      <c r="E12" s="114"/>
      <c r="F12" s="114"/>
      <c r="G12" s="114"/>
      <c r="H12" s="115">
        <f>SUM(H5:H11)</f>
        <v>57441</v>
      </c>
      <c r="I12" s="116"/>
      <c r="J12" s="116"/>
      <c r="N12" s="114"/>
      <c r="W12" s="114"/>
      <c r="X12" s="52"/>
      <c r="Y12" s="52"/>
    </row>
    <row r="13" spans="1:27" s="65" customFormat="1" ht="13.5" thickTop="1">
      <c r="A13" s="62"/>
      <c r="B13" s="62"/>
      <c r="C13" s="62"/>
      <c r="D13" s="62"/>
      <c r="E13" s="114"/>
      <c r="F13" s="114"/>
      <c r="G13" s="114"/>
      <c r="H13" s="114"/>
      <c r="I13" s="102"/>
      <c r="J13" s="116"/>
      <c r="K13" s="116"/>
      <c r="L13" s="116"/>
      <c r="P13" s="114"/>
      <c r="Y13" s="114"/>
      <c r="Z13" s="52"/>
      <c r="AA13" s="52"/>
    </row>
    <row r="14" spans="1:27" s="65" customFormat="1" ht="42" customHeight="1">
      <c r="A14" s="657" t="s">
        <v>469</v>
      </c>
      <c r="B14" s="657"/>
      <c r="C14" s="657"/>
      <c r="D14" s="657"/>
      <c r="E14" s="657"/>
      <c r="F14" s="657"/>
      <c r="G14" s="657"/>
      <c r="H14" s="657"/>
      <c r="I14" s="102"/>
      <c r="J14" s="116"/>
      <c r="K14" s="116"/>
      <c r="L14" s="116"/>
      <c r="P14" s="114"/>
      <c r="Y14" s="114"/>
      <c r="Z14" s="52"/>
      <c r="AA14" s="52"/>
    </row>
    <row r="15" spans="1:27" s="65" customFormat="1" ht="12.75">
      <c r="A15" s="62"/>
      <c r="B15" s="62"/>
      <c r="C15" s="62"/>
      <c r="D15" s="62"/>
      <c r="E15" s="114"/>
      <c r="F15" s="114"/>
      <c r="G15" s="114"/>
      <c r="H15" s="114"/>
      <c r="I15" s="102"/>
      <c r="J15" s="116"/>
      <c r="K15" s="116"/>
      <c r="L15" s="116"/>
      <c r="P15" s="114"/>
      <c r="Y15" s="114"/>
      <c r="Z15" s="52"/>
      <c r="AA15" s="52"/>
    </row>
    <row r="16" spans="1:27" s="65" customFormat="1" ht="12.75">
      <c r="A16" s="784" t="s">
        <v>454</v>
      </c>
      <c r="B16" s="784"/>
      <c r="C16" s="784"/>
      <c r="D16" s="784"/>
      <c r="E16" s="784"/>
      <c r="F16" s="784"/>
      <c r="G16" s="784"/>
      <c r="H16" s="784"/>
      <c r="I16" s="102"/>
      <c r="J16" s="116"/>
      <c r="K16" s="116"/>
      <c r="L16" s="116"/>
      <c r="P16" s="114"/>
      <c r="Y16" s="114"/>
      <c r="Z16" s="52"/>
      <c r="AA16" s="52"/>
    </row>
    <row r="17" spans="1:27" s="65" customFormat="1" ht="13.5" thickBot="1">
      <c r="A17" s="62"/>
      <c r="B17" s="62"/>
      <c r="C17" s="62"/>
      <c r="D17" s="62"/>
      <c r="E17" s="114"/>
      <c r="F17" s="114"/>
      <c r="G17" s="114"/>
      <c r="H17" s="114"/>
      <c r="I17" s="102"/>
      <c r="J17" s="116"/>
      <c r="K17" s="116"/>
      <c r="L17" s="116"/>
      <c r="P17" s="114"/>
      <c r="Y17" s="114"/>
      <c r="Z17" s="52"/>
      <c r="AA17" s="52"/>
    </row>
    <row r="18" spans="1:12" ht="13.5" thickTop="1">
      <c r="A18" s="61" t="s">
        <v>71</v>
      </c>
      <c r="B18" s="52"/>
      <c r="C18" s="52"/>
      <c r="D18" s="52"/>
      <c r="E18" s="626" t="s">
        <v>406</v>
      </c>
      <c r="F18" s="627"/>
      <c r="G18" s="627"/>
      <c r="H18" s="628"/>
      <c r="I18" s="102"/>
      <c r="J18" s="108"/>
      <c r="K18" s="108"/>
      <c r="L18" s="108"/>
    </row>
    <row r="19" spans="1:12" ht="12.75">
      <c r="A19" s="52"/>
      <c r="B19" s="52"/>
      <c r="C19" s="52"/>
      <c r="D19" s="52"/>
      <c r="E19" s="629" t="s">
        <v>407</v>
      </c>
      <c r="F19" s="630"/>
      <c r="G19" s="630"/>
      <c r="H19" s="631"/>
      <c r="I19" s="102"/>
      <c r="J19" s="108"/>
      <c r="K19" s="108"/>
      <c r="L19" s="108"/>
    </row>
    <row r="20" spans="1:12" ht="12.75">
      <c r="A20" s="52"/>
      <c r="B20" s="52"/>
      <c r="C20" s="52"/>
      <c r="D20" s="52"/>
      <c r="E20" s="613" t="s">
        <v>125</v>
      </c>
      <c r="F20" s="614"/>
      <c r="G20" s="632" t="s">
        <v>390</v>
      </c>
      <c r="H20" s="633" t="s">
        <v>387</v>
      </c>
      <c r="I20" s="102"/>
      <c r="J20" s="108"/>
      <c r="K20" s="108"/>
      <c r="L20" s="108"/>
    </row>
    <row r="21" spans="1:12" ht="12.75">
      <c r="A21" s="52"/>
      <c r="B21" s="52"/>
      <c r="C21" s="52"/>
      <c r="D21" s="52"/>
      <c r="E21" s="615" t="s">
        <v>127</v>
      </c>
      <c r="F21" s="616"/>
      <c r="G21" s="632"/>
      <c r="H21" s="633"/>
      <c r="I21" s="102"/>
      <c r="J21" s="108"/>
      <c r="K21" s="108"/>
      <c r="L21" s="108"/>
    </row>
    <row r="22" spans="1:12" ht="12.75">
      <c r="A22" s="52"/>
      <c r="B22" s="52"/>
      <c r="C22" s="52"/>
      <c r="D22" s="52"/>
      <c r="E22" s="617" t="s">
        <v>128</v>
      </c>
      <c r="F22" s="618"/>
      <c r="G22" s="632"/>
      <c r="H22" s="633"/>
      <c r="I22" s="102"/>
      <c r="J22" s="108"/>
      <c r="K22" s="108"/>
      <c r="L22" s="108"/>
    </row>
    <row r="23" spans="1:12" ht="12.75">
      <c r="A23" s="52"/>
      <c r="B23" s="52"/>
      <c r="C23" s="52"/>
      <c r="D23" s="52"/>
      <c r="E23" s="316" t="s">
        <v>129</v>
      </c>
      <c r="F23" s="182" t="s">
        <v>140</v>
      </c>
      <c r="G23" s="632"/>
      <c r="H23" s="633"/>
      <c r="I23" s="102"/>
      <c r="J23" s="108"/>
      <c r="K23" s="108"/>
      <c r="L23" s="108"/>
    </row>
    <row r="24" spans="1:12" ht="26.25" thickBot="1">
      <c r="A24" s="52"/>
      <c r="B24" s="52"/>
      <c r="C24" s="52"/>
      <c r="D24" s="52"/>
      <c r="E24" s="317" t="s">
        <v>131</v>
      </c>
      <c r="F24" s="276" t="s">
        <v>130</v>
      </c>
      <c r="G24" s="632"/>
      <c r="H24" s="633"/>
      <c r="I24" s="102"/>
      <c r="J24" s="108"/>
      <c r="K24" s="108"/>
      <c r="L24" s="108"/>
    </row>
    <row r="25" spans="1:12" ht="26.25" customHeight="1" thickBot="1" thickTop="1">
      <c r="A25" s="608" t="s">
        <v>462</v>
      </c>
      <c r="B25" s="611" t="s">
        <v>463</v>
      </c>
      <c r="C25" s="306">
        <v>11</v>
      </c>
      <c r="D25" s="346" t="s">
        <v>455</v>
      </c>
      <c r="E25" s="669">
        <v>52</v>
      </c>
      <c r="F25" s="670"/>
      <c r="G25" s="643">
        <v>-1</v>
      </c>
      <c r="H25" s="644"/>
      <c r="I25" s="108"/>
      <c r="J25" s="108"/>
      <c r="K25" s="108"/>
      <c r="L25" s="108"/>
    </row>
    <row r="26" spans="1:12" ht="26.25" customHeight="1" thickBot="1">
      <c r="A26" s="652"/>
      <c r="B26" s="484"/>
      <c r="C26" s="118">
        <v>12</v>
      </c>
      <c r="D26" s="5" t="s">
        <v>456</v>
      </c>
      <c r="E26" s="782">
        <v>0</v>
      </c>
      <c r="F26" s="783"/>
      <c r="G26" s="645"/>
      <c r="H26" s="646"/>
      <c r="I26" s="108"/>
      <c r="J26" s="108"/>
      <c r="K26" s="108"/>
      <c r="L26" s="108"/>
    </row>
    <row r="27" spans="1:12" ht="26.25" customHeight="1">
      <c r="A27" s="652"/>
      <c r="B27" s="484"/>
      <c r="C27" s="118">
        <v>13</v>
      </c>
      <c r="D27" s="5" t="s">
        <v>457</v>
      </c>
      <c r="E27" s="667">
        <v>901</v>
      </c>
      <c r="F27" s="668"/>
      <c r="G27" s="645"/>
      <c r="H27" s="646"/>
      <c r="I27" s="108"/>
      <c r="J27" s="108"/>
      <c r="K27" s="108"/>
      <c r="L27" s="108"/>
    </row>
    <row r="28" spans="1:12" ht="26.25" customHeight="1" thickBot="1">
      <c r="A28" s="652"/>
      <c r="B28" s="484"/>
      <c r="C28" s="118">
        <v>21</v>
      </c>
      <c r="D28" s="5" t="s">
        <v>458</v>
      </c>
      <c r="E28" s="785">
        <v>902</v>
      </c>
      <c r="F28" s="786"/>
      <c r="G28" s="645"/>
      <c r="H28" s="646"/>
      <c r="I28" s="108"/>
      <c r="J28" s="108"/>
      <c r="K28" s="108"/>
      <c r="L28" s="108"/>
    </row>
    <row r="29" spans="1:12" ht="26.25" customHeight="1" thickBot="1">
      <c r="A29" s="652"/>
      <c r="B29" s="484"/>
      <c r="C29" s="118">
        <v>22</v>
      </c>
      <c r="D29" s="5" t="s">
        <v>459</v>
      </c>
      <c r="E29" s="782">
        <v>0</v>
      </c>
      <c r="F29" s="783"/>
      <c r="G29" s="645"/>
      <c r="H29" s="646"/>
      <c r="I29" s="108"/>
      <c r="J29" s="108"/>
      <c r="K29" s="108"/>
      <c r="L29" s="108"/>
    </row>
    <row r="30" spans="1:12" ht="26.25" customHeight="1" thickBot="1">
      <c r="A30" s="652"/>
      <c r="B30" s="484"/>
      <c r="C30" s="118">
        <v>23</v>
      </c>
      <c r="D30" s="5" t="s">
        <v>460</v>
      </c>
      <c r="E30" s="655">
        <v>903</v>
      </c>
      <c r="F30" s="656"/>
      <c r="G30" s="645"/>
      <c r="H30" s="646"/>
      <c r="I30" s="108"/>
      <c r="J30" s="108"/>
      <c r="K30" s="108"/>
      <c r="L30" s="108"/>
    </row>
    <row r="31" spans="1:12" ht="26.25" customHeight="1" thickBot="1">
      <c r="A31" s="652"/>
      <c r="B31" s="484"/>
      <c r="C31" s="118">
        <v>30</v>
      </c>
      <c r="D31" s="5" t="s">
        <v>461</v>
      </c>
      <c r="E31" s="782">
        <v>0</v>
      </c>
      <c r="F31" s="783"/>
      <c r="G31" s="645"/>
      <c r="H31" s="646"/>
      <c r="I31" s="108"/>
      <c r="J31" s="108"/>
      <c r="K31" s="108"/>
      <c r="L31" s="108"/>
    </row>
    <row r="32" spans="1:12" ht="26.25" customHeight="1" thickBot="1">
      <c r="A32" s="609"/>
      <c r="B32" s="484"/>
      <c r="C32" s="265">
        <v>96</v>
      </c>
      <c r="D32" s="14" t="s">
        <v>414</v>
      </c>
      <c r="E32" s="623"/>
      <c r="F32" s="624"/>
      <c r="G32" s="645"/>
      <c r="H32" s="646"/>
      <c r="J32" s="116"/>
      <c r="K32" s="116"/>
      <c r="L32" s="116"/>
    </row>
    <row r="33" spans="1:12" ht="26.25" customHeight="1">
      <c r="A33" s="609"/>
      <c r="B33" s="484"/>
      <c r="C33" s="265">
        <v>97</v>
      </c>
      <c r="D33" s="14" t="s">
        <v>396</v>
      </c>
      <c r="E33" s="619" t="s">
        <v>143</v>
      </c>
      <c r="F33" s="620"/>
      <c r="G33" s="645"/>
      <c r="H33" s="646"/>
      <c r="J33" s="108"/>
      <c r="K33" s="108"/>
      <c r="L33" s="108"/>
    </row>
    <row r="34" spans="1:12" ht="26.25" customHeight="1" thickBot="1">
      <c r="A34" s="609"/>
      <c r="B34" s="484"/>
      <c r="C34" s="265">
        <v>98</v>
      </c>
      <c r="D34" s="14" t="s">
        <v>395</v>
      </c>
      <c r="E34" s="621"/>
      <c r="F34" s="622"/>
      <c r="G34" s="645"/>
      <c r="H34" s="646"/>
      <c r="J34" s="116"/>
      <c r="K34" s="116"/>
      <c r="L34" s="116"/>
    </row>
    <row r="35" spans="1:8" ht="26.25" customHeight="1" thickBot="1">
      <c r="A35" s="610"/>
      <c r="B35" s="612"/>
      <c r="C35" s="307">
        <v>99</v>
      </c>
      <c r="D35" s="308" t="s">
        <v>415</v>
      </c>
      <c r="E35" s="641"/>
      <c r="F35" s="642"/>
      <c r="G35" s="647"/>
      <c r="H35" s="648"/>
    </row>
    <row r="36" ht="14.25" thickBot="1" thickTop="1"/>
    <row r="37" spans="1:12" ht="13.5" thickTop="1">
      <c r="A37" s="61" t="s">
        <v>71</v>
      </c>
      <c r="B37" s="52"/>
      <c r="C37" s="52"/>
      <c r="D37" s="52"/>
      <c r="E37" s="626" t="s">
        <v>406</v>
      </c>
      <c r="F37" s="627"/>
      <c r="G37" s="627"/>
      <c r="H37" s="628"/>
      <c r="I37" s="102"/>
      <c r="J37" s="108"/>
      <c r="K37" s="108"/>
      <c r="L37" s="108"/>
    </row>
    <row r="38" spans="1:12" ht="12.75">
      <c r="A38" s="52"/>
      <c r="B38" s="52"/>
      <c r="C38" s="52"/>
      <c r="D38" s="52"/>
      <c r="E38" s="629" t="s">
        <v>407</v>
      </c>
      <c r="F38" s="630"/>
      <c r="G38" s="630"/>
      <c r="H38" s="631"/>
      <c r="I38" s="102"/>
      <c r="J38" s="108"/>
      <c r="K38" s="108"/>
      <c r="L38" s="108"/>
    </row>
    <row r="39" spans="1:12" ht="12.75">
      <c r="A39" s="52"/>
      <c r="B39" s="52"/>
      <c r="C39" s="52"/>
      <c r="D39" s="52"/>
      <c r="E39" s="613" t="s">
        <v>125</v>
      </c>
      <c r="F39" s="614"/>
      <c r="G39" s="632" t="s">
        <v>390</v>
      </c>
      <c r="H39" s="633" t="s">
        <v>387</v>
      </c>
      <c r="I39" s="102"/>
      <c r="J39" s="108"/>
      <c r="K39" s="108"/>
      <c r="L39" s="108"/>
    </row>
    <row r="40" spans="1:12" ht="12.75">
      <c r="A40" s="52"/>
      <c r="B40" s="52"/>
      <c r="C40" s="52"/>
      <c r="D40" s="52"/>
      <c r="E40" s="615" t="s">
        <v>127</v>
      </c>
      <c r="F40" s="616"/>
      <c r="G40" s="632"/>
      <c r="H40" s="633"/>
      <c r="I40" s="102"/>
      <c r="J40" s="108"/>
      <c r="K40" s="108"/>
      <c r="L40" s="108"/>
    </row>
    <row r="41" spans="1:12" ht="12.75">
      <c r="A41" s="52"/>
      <c r="B41" s="52"/>
      <c r="C41" s="52"/>
      <c r="D41" s="52"/>
      <c r="E41" s="617" t="s">
        <v>128</v>
      </c>
      <c r="F41" s="618"/>
      <c r="G41" s="632"/>
      <c r="H41" s="633"/>
      <c r="I41" s="102"/>
      <c r="J41" s="108"/>
      <c r="K41" s="108"/>
      <c r="L41" s="108"/>
    </row>
    <row r="42" spans="1:12" ht="12.75">
      <c r="A42" s="52"/>
      <c r="B42" s="52"/>
      <c r="C42" s="52"/>
      <c r="D42" s="52"/>
      <c r="E42" s="316" t="s">
        <v>129</v>
      </c>
      <c r="F42" s="182" t="s">
        <v>140</v>
      </c>
      <c r="G42" s="632"/>
      <c r="H42" s="633"/>
      <c r="I42" s="102"/>
      <c r="J42" s="108"/>
      <c r="K42" s="108"/>
      <c r="L42" s="108"/>
    </row>
    <row r="43" spans="1:12" ht="26.25" thickBot="1">
      <c r="A43" s="52"/>
      <c r="B43" s="52"/>
      <c r="C43" s="52"/>
      <c r="D43" s="52"/>
      <c r="E43" s="317" t="s">
        <v>131</v>
      </c>
      <c r="F43" s="276" t="s">
        <v>130</v>
      </c>
      <c r="G43" s="632"/>
      <c r="H43" s="633"/>
      <c r="I43" s="102"/>
      <c r="J43" s="108"/>
      <c r="K43" s="108"/>
      <c r="L43" s="108"/>
    </row>
    <row r="44" spans="1:12" ht="26.25" customHeight="1" thickBot="1" thickTop="1">
      <c r="A44" s="608" t="s">
        <v>462</v>
      </c>
      <c r="B44" s="611" t="s">
        <v>463</v>
      </c>
      <c r="C44" s="306">
        <v>11</v>
      </c>
      <c r="D44" s="346" t="s">
        <v>455</v>
      </c>
      <c r="E44" s="420">
        <v>22625</v>
      </c>
      <c r="F44" s="419">
        <v>0</v>
      </c>
      <c r="G44" s="311">
        <v>0</v>
      </c>
      <c r="H44" s="293">
        <v>0</v>
      </c>
      <c r="I44" s="108"/>
      <c r="J44" s="108"/>
      <c r="K44" s="108"/>
      <c r="L44" s="108"/>
    </row>
    <row r="45" spans="1:12" ht="26.25" customHeight="1" thickBot="1">
      <c r="A45" s="652"/>
      <c r="B45" s="484"/>
      <c r="C45" s="118">
        <v>12</v>
      </c>
      <c r="D45" s="5" t="s">
        <v>456</v>
      </c>
      <c r="E45" s="421">
        <v>3680</v>
      </c>
      <c r="F45" s="417">
        <v>0</v>
      </c>
      <c r="G45" s="281">
        <v>0</v>
      </c>
      <c r="H45" s="295">
        <v>0</v>
      </c>
      <c r="I45" s="108"/>
      <c r="J45" s="108"/>
      <c r="K45" s="108"/>
      <c r="L45" s="108"/>
    </row>
    <row r="46" spans="1:12" ht="26.25" customHeight="1">
      <c r="A46" s="652"/>
      <c r="B46" s="484"/>
      <c r="C46" s="118">
        <v>13</v>
      </c>
      <c r="D46" s="5" t="s">
        <v>457</v>
      </c>
      <c r="E46" s="422">
        <v>951</v>
      </c>
      <c r="F46" s="252">
        <v>0</v>
      </c>
      <c r="G46" s="281">
        <v>0</v>
      </c>
      <c r="H46" s="295">
        <v>0</v>
      </c>
      <c r="I46" s="108"/>
      <c r="J46" s="108"/>
      <c r="K46" s="108"/>
      <c r="L46" s="108"/>
    </row>
    <row r="47" spans="1:12" ht="26.25" customHeight="1" thickBot="1">
      <c r="A47" s="652"/>
      <c r="B47" s="484"/>
      <c r="C47" s="118">
        <v>21</v>
      </c>
      <c r="D47" s="5" t="s">
        <v>458</v>
      </c>
      <c r="E47" s="423">
        <v>2460</v>
      </c>
      <c r="F47" s="418">
        <v>0</v>
      </c>
      <c r="G47" s="281">
        <v>0</v>
      </c>
      <c r="H47" s="295">
        <v>0</v>
      </c>
      <c r="I47" s="108"/>
      <c r="J47" s="108"/>
      <c r="K47" s="108"/>
      <c r="L47" s="108"/>
    </row>
    <row r="48" spans="1:12" ht="26.25" customHeight="1" thickBot="1">
      <c r="A48" s="652"/>
      <c r="B48" s="484"/>
      <c r="C48" s="118">
        <v>22</v>
      </c>
      <c r="D48" s="5" t="s">
        <v>459</v>
      </c>
      <c r="E48" s="421">
        <v>2350</v>
      </c>
      <c r="F48" s="417">
        <v>0</v>
      </c>
      <c r="G48" s="281">
        <v>0</v>
      </c>
      <c r="H48" s="295">
        <v>0</v>
      </c>
      <c r="I48" s="108"/>
      <c r="J48" s="108"/>
      <c r="K48" s="108"/>
      <c r="L48" s="108"/>
    </row>
    <row r="49" spans="1:12" ht="26.25" customHeight="1" thickBot="1">
      <c r="A49" s="652"/>
      <c r="B49" s="484"/>
      <c r="C49" s="118">
        <v>23</v>
      </c>
      <c r="D49" s="5" t="s">
        <v>460</v>
      </c>
      <c r="E49" s="424">
        <v>4223</v>
      </c>
      <c r="F49" s="255">
        <v>0</v>
      </c>
      <c r="G49" s="281">
        <v>0</v>
      </c>
      <c r="H49" s="295">
        <v>0</v>
      </c>
      <c r="I49" s="108"/>
      <c r="J49" s="108"/>
      <c r="K49" s="108"/>
      <c r="L49" s="108"/>
    </row>
    <row r="50" spans="1:12" ht="26.25" customHeight="1" thickBot="1">
      <c r="A50" s="652"/>
      <c r="B50" s="484"/>
      <c r="C50" s="118">
        <v>30</v>
      </c>
      <c r="D50" s="5" t="s">
        <v>461</v>
      </c>
      <c r="E50" s="421">
        <v>3</v>
      </c>
      <c r="F50" s="417">
        <v>11789</v>
      </c>
      <c r="G50" s="281">
        <v>0</v>
      </c>
      <c r="H50" s="295">
        <v>0</v>
      </c>
      <c r="I50" s="108"/>
      <c r="J50" s="108"/>
      <c r="K50" s="108"/>
      <c r="L50" s="108"/>
    </row>
    <row r="51" spans="1:12" ht="26.25" customHeight="1" thickBot="1">
      <c r="A51" s="609"/>
      <c r="B51" s="484"/>
      <c r="C51" s="265">
        <v>96</v>
      </c>
      <c r="D51" s="14" t="s">
        <v>414</v>
      </c>
      <c r="E51" s="352"/>
      <c r="F51" s="281"/>
      <c r="G51" s="281"/>
      <c r="H51" s="295"/>
      <c r="J51" s="116"/>
      <c r="K51" s="116"/>
      <c r="L51" s="116"/>
    </row>
    <row r="52" spans="1:12" ht="26.25" customHeight="1">
      <c r="A52" s="609"/>
      <c r="B52" s="484"/>
      <c r="C52" s="265">
        <v>97</v>
      </c>
      <c r="D52" s="14" t="s">
        <v>396</v>
      </c>
      <c r="E52" s="296">
        <v>2677</v>
      </c>
      <c r="F52" s="269">
        <v>0</v>
      </c>
      <c r="G52" s="281">
        <v>0</v>
      </c>
      <c r="H52" s="295">
        <v>0</v>
      </c>
      <c r="J52" s="108"/>
      <c r="K52" s="108"/>
      <c r="L52" s="108"/>
    </row>
    <row r="53" spans="1:12" ht="26.25" customHeight="1" thickBot="1">
      <c r="A53" s="609"/>
      <c r="B53" s="484"/>
      <c r="C53" s="265">
        <v>98</v>
      </c>
      <c r="D53" s="14" t="s">
        <v>395</v>
      </c>
      <c r="E53" s="327"/>
      <c r="F53" s="271"/>
      <c r="G53" s="281"/>
      <c r="H53" s="295"/>
      <c r="J53" s="116"/>
      <c r="K53" s="116"/>
      <c r="L53" s="116"/>
    </row>
    <row r="54" spans="1:8" ht="26.25" customHeight="1" thickBot="1">
      <c r="A54" s="610"/>
      <c r="B54" s="612"/>
      <c r="C54" s="307">
        <v>99</v>
      </c>
      <c r="D54" s="308" t="s">
        <v>415</v>
      </c>
      <c r="E54" s="353">
        <v>0</v>
      </c>
      <c r="F54" s="314">
        <v>0</v>
      </c>
      <c r="G54" s="314">
        <v>6683</v>
      </c>
      <c r="H54" s="302">
        <v>0</v>
      </c>
    </row>
    <row r="55" ht="13.5" thickTop="1"/>
  </sheetData>
  <sheetProtection/>
  <mergeCells count="35">
    <mergeCell ref="A44:A54"/>
    <mergeCell ref="G25:H35"/>
    <mergeCell ref="B44:B54"/>
    <mergeCell ref="E39:F39"/>
    <mergeCell ref="G39:G43"/>
    <mergeCell ref="H39:H43"/>
    <mergeCell ref="E40:F40"/>
    <mergeCell ref="E41:F41"/>
    <mergeCell ref="E37:H37"/>
    <mergeCell ref="E38:H38"/>
    <mergeCell ref="A14:H14"/>
    <mergeCell ref="E26:F26"/>
    <mergeCell ref="E27:F27"/>
    <mergeCell ref="E28:F28"/>
    <mergeCell ref="E29:F29"/>
    <mergeCell ref="E30:F30"/>
    <mergeCell ref="E18:H18"/>
    <mergeCell ref="E19:H19"/>
    <mergeCell ref="E20:F20"/>
    <mergeCell ref="G20:G24"/>
    <mergeCell ref="H20:H24"/>
    <mergeCell ref="E21:F21"/>
    <mergeCell ref="A25:A35"/>
    <mergeCell ref="B25:B35"/>
    <mergeCell ref="E25:F25"/>
    <mergeCell ref="E32:F32"/>
    <mergeCell ref="E33:F34"/>
    <mergeCell ref="E35:F35"/>
    <mergeCell ref="E31:F31"/>
    <mergeCell ref="G6:G10"/>
    <mergeCell ref="F6:F7"/>
    <mergeCell ref="F8:F10"/>
    <mergeCell ref="H6:H11"/>
    <mergeCell ref="E22:F22"/>
    <mergeCell ref="A16:H16"/>
  </mergeCells>
  <printOptions horizontalCentered="1" verticalCentered="1"/>
  <pageMargins left="0" right="0" top="0" bottom="0" header="0" footer="0"/>
  <pageSetup horizontalDpi="600" verticalDpi="600" orientation="landscape" paperSize="9" scale="31" r:id="rId1"/>
</worksheet>
</file>

<file path=xl/worksheets/sheet26.xml><?xml version="1.0" encoding="utf-8"?>
<worksheet xmlns="http://schemas.openxmlformats.org/spreadsheetml/2006/main" xmlns:r="http://schemas.openxmlformats.org/officeDocument/2006/relationships">
  <dimension ref="A1:AD54"/>
  <sheetViews>
    <sheetView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7.7109375" style="53" customWidth="1"/>
    <col min="4" max="4" width="55.7109375" style="53" bestFit="1" customWidth="1"/>
    <col min="5" max="5" width="19.00390625" style="53" customWidth="1"/>
    <col min="6" max="7" width="14.8515625" style="53" customWidth="1"/>
    <col min="8" max="8" width="14.8515625" style="35" customWidth="1"/>
    <col min="9" max="11" width="9.140625" style="52" customWidth="1"/>
    <col min="12" max="16384" width="9.140625" style="53" customWidth="1"/>
  </cols>
  <sheetData>
    <row r="1" spans="1:9" ht="12.75">
      <c r="A1" s="61" t="s">
        <v>72</v>
      </c>
      <c r="C1" s="185"/>
      <c r="D1" s="185"/>
      <c r="I1" s="53"/>
    </row>
    <row r="2" spans="1:12" ht="12.75">
      <c r="A2" t="s">
        <v>448</v>
      </c>
      <c r="C2" s="185"/>
      <c r="D2" s="185"/>
      <c r="I2" s="188"/>
      <c r="J2" s="187"/>
      <c r="K2" s="187"/>
      <c r="L2" s="187"/>
    </row>
    <row r="3" spans="1:14" ht="12.75">
      <c r="A3" t="s">
        <v>54</v>
      </c>
      <c r="C3" s="185"/>
      <c r="D3" s="185"/>
      <c r="K3" s="188"/>
      <c r="L3" s="187"/>
      <c r="M3" s="187"/>
      <c r="N3" s="187"/>
    </row>
    <row r="4" spans="3:12" ht="12.75">
      <c r="C4" s="185"/>
      <c r="D4" s="185"/>
      <c r="E4" s="4"/>
      <c r="F4" s="4"/>
      <c r="G4" s="4"/>
      <c r="H4" s="4"/>
      <c r="I4" s="188"/>
      <c r="J4" s="187"/>
      <c r="K4" s="187"/>
      <c r="L4" s="187"/>
    </row>
    <row r="5" spans="1:10" s="65" customFormat="1" ht="12.75">
      <c r="A5" s="62">
        <v>-1</v>
      </c>
      <c r="B5" s="62" t="s">
        <v>200</v>
      </c>
      <c r="C5" s="62"/>
      <c r="D5" s="62"/>
      <c r="E5" s="305">
        <f>SUM(G44:H54,E51,E54)</f>
        <v>6683</v>
      </c>
      <c r="F5" s="305">
        <f>E5</f>
        <v>6683</v>
      </c>
      <c r="G5" s="305">
        <f>F5</f>
        <v>6683</v>
      </c>
      <c r="H5" s="305">
        <f>G5</f>
        <v>6683</v>
      </c>
      <c r="I5" s="116"/>
      <c r="J5" s="116"/>
    </row>
    <row r="6" spans="1:30" s="70" customFormat="1" ht="12.75">
      <c r="A6" s="195">
        <v>0</v>
      </c>
      <c r="B6" s="216" t="s">
        <v>450</v>
      </c>
      <c r="C6" s="205"/>
      <c r="D6" s="205"/>
      <c r="E6" s="332">
        <f>SUM(E44:F44,E47:F47,E50:F50)</f>
        <v>36877</v>
      </c>
      <c r="F6" s="733">
        <f>SUM(E6:E7)</f>
        <v>40557</v>
      </c>
      <c r="G6" s="603">
        <f>SUM(F6:F10)</f>
        <v>48081</v>
      </c>
      <c r="H6" s="649">
        <f>SUM(G6:G11)</f>
        <v>50758</v>
      </c>
      <c r="I6" s="116"/>
      <c r="J6" s="116"/>
      <c r="N6" s="117"/>
      <c r="W6" s="117"/>
      <c r="X6" s="73"/>
      <c r="Y6" s="73"/>
      <c r="Z6" s="73"/>
      <c r="AA6" s="73"/>
      <c r="AB6" s="73"/>
      <c r="AC6" s="73"/>
      <c r="AD6" s="73"/>
    </row>
    <row r="7" spans="1:23" s="73" customFormat="1" ht="12.75">
      <c r="A7" s="215" t="s">
        <v>398</v>
      </c>
      <c r="B7" s="216" t="s">
        <v>399</v>
      </c>
      <c r="C7" s="205"/>
      <c r="D7" s="205"/>
      <c r="E7" s="332">
        <f>SUM(E45:F45)</f>
        <v>3680</v>
      </c>
      <c r="F7" s="735"/>
      <c r="G7" s="604"/>
      <c r="H7" s="649"/>
      <c r="I7" s="116"/>
      <c r="J7" s="116"/>
      <c r="N7" s="117"/>
      <c r="W7" s="117"/>
    </row>
    <row r="8" spans="1:23" s="73" customFormat="1" ht="12.75">
      <c r="A8" s="217" t="s">
        <v>467</v>
      </c>
      <c r="B8" s="71" t="s">
        <v>470</v>
      </c>
      <c r="C8" s="205"/>
      <c r="D8" s="205"/>
      <c r="E8" s="334">
        <f>SUM(E46:F46)</f>
        <v>951</v>
      </c>
      <c r="F8" s="787">
        <f>SUM(E8:E10)</f>
        <v>7524</v>
      </c>
      <c r="G8" s="604"/>
      <c r="H8" s="649"/>
      <c r="I8" s="116"/>
      <c r="J8" s="116"/>
      <c r="N8" s="117"/>
      <c r="W8" s="117"/>
    </row>
    <row r="9" spans="1:23" s="73" customFormat="1" ht="12.75">
      <c r="A9" s="217" t="s">
        <v>468</v>
      </c>
      <c r="B9" s="71" t="s">
        <v>471</v>
      </c>
      <c r="C9" s="205"/>
      <c r="D9" s="205"/>
      <c r="E9" s="334">
        <f>SUM(E48:F48)</f>
        <v>2350</v>
      </c>
      <c r="F9" s="788"/>
      <c r="G9" s="604"/>
      <c r="H9" s="649"/>
      <c r="I9" s="116"/>
      <c r="J9" s="116"/>
      <c r="N9" s="117"/>
      <c r="W9" s="117"/>
    </row>
    <row r="10" spans="1:30" s="70" customFormat="1" ht="12.75">
      <c r="A10" s="214">
        <v>903</v>
      </c>
      <c r="B10" s="71" t="s">
        <v>472</v>
      </c>
      <c r="C10" s="205"/>
      <c r="D10" s="205"/>
      <c r="E10" s="334">
        <f>SUM(E49:F49)</f>
        <v>4223</v>
      </c>
      <c r="F10" s="789"/>
      <c r="G10" s="605"/>
      <c r="H10" s="649"/>
      <c r="I10" s="116"/>
      <c r="J10" s="116"/>
      <c r="N10" s="117"/>
      <c r="W10" s="117"/>
      <c r="X10" s="73"/>
      <c r="Y10" s="73"/>
      <c r="Z10" s="73"/>
      <c r="AA10" s="73"/>
      <c r="AB10" s="73"/>
      <c r="AC10" s="73"/>
      <c r="AD10" s="73"/>
    </row>
    <row r="11" spans="1:30" s="70" customFormat="1" ht="12.75">
      <c r="A11" s="64" t="s">
        <v>143</v>
      </c>
      <c r="B11" s="62" t="s">
        <v>201</v>
      </c>
      <c r="C11" s="116"/>
      <c r="D11" s="116"/>
      <c r="E11" s="336">
        <f>SUM(E52:F53)</f>
        <v>2677</v>
      </c>
      <c r="F11" s="336">
        <f>E11</f>
        <v>2677</v>
      </c>
      <c r="G11" s="336">
        <f>F11</f>
        <v>2677</v>
      </c>
      <c r="H11" s="649"/>
      <c r="I11" s="116"/>
      <c r="J11" s="116"/>
      <c r="N11" s="101"/>
      <c r="W11" s="101"/>
      <c r="X11" s="73"/>
      <c r="Y11" s="73"/>
      <c r="Z11" s="73"/>
      <c r="AA11" s="73"/>
      <c r="AB11" s="73"/>
      <c r="AC11" s="73"/>
      <c r="AD11" s="73"/>
    </row>
    <row r="12" spans="1:25" s="65" customFormat="1" ht="13.5" thickBot="1">
      <c r="A12" s="62"/>
      <c r="B12" s="62"/>
      <c r="C12" s="62"/>
      <c r="D12" s="62"/>
      <c r="E12" s="114"/>
      <c r="F12" s="114"/>
      <c r="G12" s="114"/>
      <c r="H12" s="115">
        <f>SUM(H5:H11)</f>
        <v>57441</v>
      </c>
      <c r="I12" s="116"/>
      <c r="J12" s="116"/>
      <c r="N12" s="114"/>
      <c r="W12" s="114"/>
      <c r="X12" s="52"/>
      <c r="Y12" s="52"/>
    </row>
    <row r="13" spans="1:27" s="65" customFormat="1" ht="13.5" thickTop="1">
      <c r="A13" s="62"/>
      <c r="B13" s="62"/>
      <c r="C13" s="62"/>
      <c r="D13" s="62"/>
      <c r="E13" s="114"/>
      <c r="F13" s="114"/>
      <c r="G13" s="114"/>
      <c r="H13" s="114"/>
      <c r="I13" s="102"/>
      <c r="J13" s="116"/>
      <c r="K13" s="116"/>
      <c r="L13" s="116"/>
      <c r="P13" s="114"/>
      <c r="Y13" s="114"/>
      <c r="Z13" s="52"/>
      <c r="AA13" s="52"/>
    </row>
    <row r="14" spans="1:27" s="65" customFormat="1" ht="42" customHeight="1">
      <c r="A14" s="657" t="s">
        <v>469</v>
      </c>
      <c r="B14" s="657"/>
      <c r="C14" s="657"/>
      <c r="D14" s="657"/>
      <c r="E14" s="657"/>
      <c r="F14" s="657"/>
      <c r="G14" s="657"/>
      <c r="H14" s="657"/>
      <c r="I14" s="102"/>
      <c r="J14" s="116"/>
      <c r="K14" s="116"/>
      <c r="L14" s="116"/>
      <c r="P14" s="114"/>
      <c r="Y14" s="114"/>
      <c r="Z14" s="52"/>
      <c r="AA14" s="52"/>
    </row>
    <row r="15" spans="1:27" s="65" customFormat="1" ht="12.75">
      <c r="A15" s="62"/>
      <c r="B15" s="62"/>
      <c r="C15" s="62"/>
      <c r="D15" s="62"/>
      <c r="E15" s="114"/>
      <c r="F15" s="114"/>
      <c r="G15" s="114"/>
      <c r="H15" s="114"/>
      <c r="I15" s="102"/>
      <c r="J15" s="116"/>
      <c r="K15" s="116"/>
      <c r="L15" s="116"/>
      <c r="P15" s="114"/>
      <c r="Y15" s="114"/>
      <c r="Z15" s="52"/>
      <c r="AA15" s="52"/>
    </row>
    <row r="16" spans="1:27" s="65" customFormat="1" ht="12.75">
      <c r="A16" s="784" t="s">
        <v>454</v>
      </c>
      <c r="B16" s="784"/>
      <c r="C16" s="784"/>
      <c r="D16" s="784"/>
      <c r="E16" s="784"/>
      <c r="F16" s="784"/>
      <c r="G16" s="784"/>
      <c r="H16" s="784"/>
      <c r="I16" s="102"/>
      <c r="J16" s="116"/>
      <c r="K16" s="116"/>
      <c r="L16" s="116"/>
      <c r="P16" s="114"/>
      <c r="Y16" s="114"/>
      <c r="Z16" s="52"/>
      <c r="AA16" s="52"/>
    </row>
    <row r="17" spans="1:27" s="65" customFormat="1" ht="13.5" thickBot="1">
      <c r="A17" s="62"/>
      <c r="B17" s="62"/>
      <c r="C17" s="62"/>
      <c r="D17" s="62"/>
      <c r="E17" s="114"/>
      <c r="F17" s="114"/>
      <c r="G17" s="114"/>
      <c r="H17" s="114"/>
      <c r="I17" s="102"/>
      <c r="J17" s="116"/>
      <c r="K17" s="116"/>
      <c r="L17" s="116"/>
      <c r="P17" s="114"/>
      <c r="Y17" s="114"/>
      <c r="Z17" s="52"/>
      <c r="AA17" s="52"/>
    </row>
    <row r="18" spans="1:12" ht="13.5" thickTop="1">
      <c r="A18" s="61" t="s">
        <v>72</v>
      </c>
      <c r="B18" s="52"/>
      <c r="C18" s="52"/>
      <c r="D18" s="52"/>
      <c r="E18" s="626" t="s">
        <v>406</v>
      </c>
      <c r="F18" s="627"/>
      <c r="G18" s="627"/>
      <c r="H18" s="628"/>
      <c r="I18" s="102"/>
      <c r="J18" s="108"/>
      <c r="K18" s="108"/>
      <c r="L18" s="108"/>
    </row>
    <row r="19" spans="1:12" ht="12.75">
      <c r="A19" s="52"/>
      <c r="B19" s="52"/>
      <c r="C19" s="52"/>
      <c r="D19" s="52"/>
      <c r="E19" s="629" t="s">
        <v>407</v>
      </c>
      <c r="F19" s="630"/>
      <c r="G19" s="630"/>
      <c r="H19" s="631"/>
      <c r="I19" s="102"/>
      <c r="J19" s="108"/>
      <c r="K19" s="108"/>
      <c r="L19" s="108"/>
    </row>
    <row r="20" spans="1:12" ht="12.75">
      <c r="A20" s="52"/>
      <c r="B20" s="52"/>
      <c r="C20" s="52"/>
      <c r="D20" s="52"/>
      <c r="E20" s="613" t="s">
        <v>125</v>
      </c>
      <c r="F20" s="614"/>
      <c r="G20" s="632" t="s">
        <v>390</v>
      </c>
      <c r="H20" s="633" t="s">
        <v>387</v>
      </c>
      <c r="I20" s="102"/>
      <c r="J20" s="108"/>
      <c r="K20" s="108"/>
      <c r="L20" s="108"/>
    </row>
    <row r="21" spans="1:12" ht="12.75">
      <c r="A21" s="52"/>
      <c r="B21" s="52"/>
      <c r="C21" s="52"/>
      <c r="D21" s="52"/>
      <c r="E21" s="615" t="s">
        <v>127</v>
      </c>
      <c r="F21" s="616"/>
      <c r="G21" s="632"/>
      <c r="H21" s="633"/>
      <c r="I21" s="102"/>
      <c r="J21" s="108"/>
      <c r="K21" s="108"/>
      <c r="L21" s="108"/>
    </row>
    <row r="22" spans="1:12" ht="12.75">
      <c r="A22" s="52"/>
      <c r="B22" s="52"/>
      <c r="C22" s="52"/>
      <c r="D22" s="52"/>
      <c r="E22" s="617" t="s">
        <v>128</v>
      </c>
      <c r="F22" s="618"/>
      <c r="G22" s="632"/>
      <c r="H22" s="633"/>
      <c r="I22" s="102"/>
      <c r="J22" s="108"/>
      <c r="K22" s="108"/>
      <c r="L22" s="108"/>
    </row>
    <row r="23" spans="1:12" ht="12.75">
      <c r="A23" s="52"/>
      <c r="B23" s="52"/>
      <c r="C23" s="52"/>
      <c r="D23" s="52"/>
      <c r="E23" s="316" t="s">
        <v>129</v>
      </c>
      <c r="F23" s="182" t="s">
        <v>140</v>
      </c>
      <c r="G23" s="632"/>
      <c r="H23" s="633"/>
      <c r="I23" s="102"/>
      <c r="J23" s="108"/>
      <c r="K23" s="108"/>
      <c r="L23" s="108"/>
    </row>
    <row r="24" spans="1:12" ht="26.25" thickBot="1">
      <c r="A24" s="52"/>
      <c r="B24" s="52"/>
      <c r="C24" s="52"/>
      <c r="D24" s="52"/>
      <c r="E24" s="317" t="s">
        <v>131</v>
      </c>
      <c r="F24" s="276" t="s">
        <v>130</v>
      </c>
      <c r="G24" s="632"/>
      <c r="H24" s="633"/>
      <c r="I24" s="102"/>
      <c r="J24" s="108"/>
      <c r="K24" s="108"/>
      <c r="L24" s="108"/>
    </row>
    <row r="25" spans="1:12" ht="26.25" customHeight="1" thickBot="1" thickTop="1">
      <c r="A25" s="608" t="s">
        <v>462</v>
      </c>
      <c r="B25" s="715" t="s">
        <v>463</v>
      </c>
      <c r="C25" s="306">
        <v>11</v>
      </c>
      <c r="D25" s="347" t="s">
        <v>455</v>
      </c>
      <c r="E25" s="792">
        <v>0</v>
      </c>
      <c r="F25" s="793"/>
      <c r="G25" s="643">
        <v>-1</v>
      </c>
      <c r="H25" s="644"/>
      <c r="I25" s="108"/>
      <c r="J25" s="108"/>
      <c r="K25" s="108"/>
      <c r="L25" s="108"/>
    </row>
    <row r="26" spans="1:12" ht="26.25" customHeight="1" thickBot="1">
      <c r="A26" s="609"/>
      <c r="B26" s="539"/>
      <c r="C26" s="122">
        <v>12</v>
      </c>
      <c r="D26" s="348" t="s">
        <v>456</v>
      </c>
      <c r="E26" s="790">
        <v>52</v>
      </c>
      <c r="F26" s="791"/>
      <c r="G26" s="645"/>
      <c r="H26" s="646"/>
      <c r="I26" s="108"/>
      <c r="J26" s="108"/>
      <c r="K26" s="108"/>
      <c r="L26" s="108"/>
    </row>
    <row r="27" spans="1:12" ht="26.25" customHeight="1" thickBot="1">
      <c r="A27" s="609"/>
      <c r="B27" s="539"/>
      <c r="C27" s="122">
        <v>13</v>
      </c>
      <c r="D27" s="348" t="s">
        <v>457</v>
      </c>
      <c r="E27" s="655">
        <v>901</v>
      </c>
      <c r="F27" s="656"/>
      <c r="G27" s="645"/>
      <c r="H27" s="646"/>
      <c r="I27" s="108"/>
      <c r="J27" s="108"/>
      <c r="K27" s="108"/>
      <c r="L27" s="108"/>
    </row>
    <row r="28" spans="1:12" ht="26.25" customHeight="1" thickBot="1">
      <c r="A28" s="609"/>
      <c r="B28" s="539"/>
      <c r="C28" s="122">
        <v>21</v>
      </c>
      <c r="D28" s="348" t="s">
        <v>458</v>
      </c>
      <c r="E28" s="782">
        <v>0</v>
      </c>
      <c r="F28" s="783"/>
      <c r="G28" s="645"/>
      <c r="H28" s="646"/>
      <c r="I28" s="108"/>
      <c r="J28" s="108"/>
      <c r="K28" s="108"/>
      <c r="L28" s="108"/>
    </row>
    <row r="29" spans="1:12" ht="26.25" customHeight="1">
      <c r="A29" s="609"/>
      <c r="B29" s="539"/>
      <c r="C29" s="122">
        <v>22</v>
      </c>
      <c r="D29" s="348" t="s">
        <v>459</v>
      </c>
      <c r="E29" s="667">
        <v>902</v>
      </c>
      <c r="F29" s="668"/>
      <c r="G29" s="645"/>
      <c r="H29" s="646"/>
      <c r="I29" s="108"/>
      <c r="J29" s="108"/>
      <c r="K29" s="108"/>
      <c r="L29" s="108"/>
    </row>
    <row r="30" spans="1:12" ht="26.25" customHeight="1" thickBot="1">
      <c r="A30" s="609"/>
      <c r="B30" s="539"/>
      <c r="C30" s="122">
        <v>23</v>
      </c>
      <c r="D30" s="348" t="s">
        <v>460</v>
      </c>
      <c r="E30" s="785">
        <v>903</v>
      </c>
      <c r="F30" s="786"/>
      <c r="G30" s="645"/>
      <c r="H30" s="646"/>
      <c r="I30" s="108"/>
      <c r="J30" s="108"/>
      <c r="K30" s="108"/>
      <c r="L30" s="108"/>
    </row>
    <row r="31" spans="1:12" ht="26.25" customHeight="1" thickBot="1">
      <c r="A31" s="609"/>
      <c r="B31" s="539"/>
      <c r="C31" s="122">
        <v>30</v>
      </c>
      <c r="D31" s="348" t="s">
        <v>461</v>
      </c>
      <c r="E31" s="782">
        <v>0</v>
      </c>
      <c r="F31" s="783"/>
      <c r="G31" s="645"/>
      <c r="H31" s="646"/>
      <c r="I31" s="108"/>
      <c r="J31" s="108"/>
      <c r="K31" s="108"/>
      <c r="L31" s="108"/>
    </row>
    <row r="32" spans="1:12" ht="26.25" customHeight="1" thickBot="1">
      <c r="A32" s="609"/>
      <c r="B32" s="539"/>
      <c r="C32" s="265">
        <v>96</v>
      </c>
      <c r="D32" s="348" t="s">
        <v>414</v>
      </c>
      <c r="E32" s="623"/>
      <c r="F32" s="624"/>
      <c r="G32" s="645"/>
      <c r="H32" s="646"/>
      <c r="J32" s="116"/>
      <c r="K32" s="116"/>
      <c r="L32" s="116"/>
    </row>
    <row r="33" spans="1:12" ht="26.25" customHeight="1">
      <c r="A33" s="609"/>
      <c r="B33" s="539"/>
      <c r="C33" s="265">
        <v>97</v>
      </c>
      <c r="D33" s="348" t="s">
        <v>396</v>
      </c>
      <c r="E33" s="619" t="s">
        <v>143</v>
      </c>
      <c r="F33" s="620"/>
      <c r="G33" s="645"/>
      <c r="H33" s="646"/>
      <c r="J33" s="108"/>
      <c r="K33" s="108"/>
      <c r="L33" s="108"/>
    </row>
    <row r="34" spans="1:12" ht="26.25" customHeight="1" thickBot="1">
      <c r="A34" s="609"/>
      <c r="B34" s="539"/>
      <c r="C34" s="265">
        <v>98</v>
      </c>
      <c r="D34" s="348" t="s">
        <v>395</v>
      </c>
      <c r="E34" s="621"/>
      <c r="F34" s="622"/>
      <c r="G34" s="645"/>
      <c r="H34" s="646"/>
      <c r="J34" s="116"/>
      <c r="K34" s="116"/>
      <c r="L34" s="116"/>
    </row>
    <row r="35" spans="1:8" ht="26.25" customHeight="1" thickBot="1">
      <c r="A35" s="610"/>
      <c r="B35" s="716"/>
      <c r="C35" s="307">
        <v>99</v>
      </c>
      <c r="D35" s="349" t="s">
        <v>415</v>
      </c>
      <c r="E35" s="641"/>
      <c r="F35" s="642"/>
      <c r="G35" s="647"/>
      <c r="H35" s="648"/>
    </row>
    <row r="36" ht="14.25" thickBot="1" thickTop="1"/>
    <row r="37" spans="1:12" ht="13.5" thickTop="1">
      <c r="A37" s="61" t="s">
        <v>72</v>
      </c>
      <c r="B37" s="52"/>
      <c r="C37" s="52"/>
      <c r="D37" s="52"/>
      <c r="E37" s="626" t="s">
        <v>406</v>
      </c>
      <c r="F37" s="627"/>
      <c r="G37" s="627"/>
      <c r="H37" s="628"/>
      <c r="I37" s="102"/>
      <c r="J37" s="108"/>
      <c r="K37" s="108"/>
      <c r="L37" s="108"/>
    </row>
    <row r="38" spans="1:12" ht="12.75">
      <c r="A38" s="52"/>
      <c r="B38" s="52"/>
      <c r="C38" s="52"/>
      <c r="D38" s="52"/>
      <c r="E38" s="629" t="s">
        <v>407</v>
      </c>
      <c r="F38" s="630"/>
      <c r="G38" s="630"/>
      <c r="H38" s="631"/>
      <c r="I38" s="102"/>
      <c r="J38" s="108"/>
      <c r="K38" s="108"/>
      <c r="L38" s="108"/>
    </row>
    <row r="39" spans="1:12" ht="12.75">
      <c r="A39" s="52"/>
      <c r="B39" s="52"/>
      <c r="C39" s="52"/>
      <c r="D39" s="52"/>
      <c r="E39" s="613" t="s">
        <v>125</v>
      </c>
      <c r="F39" s="614"/>
      <c r="G39" s="632" t="s">
        <v>390</v>
      </c>
      <c r="H39" s="633" t="s">
        <v>387</v>
      </c>
      <c r="I39" s="102"/>
      <c r="J39" s="108"/>
      <c r="K39" s="108"/>
      <c r="L39" s="108"/>
    </row>
    <row r="40" spans="1:12" ht="12.75">
      <c r="A40" s="52"/>
      <c r="B40" s="52"/>
      <c r="C40" s="52"/>
      <c r="D40" s="52"/>
      <c r="E40" s="615" t="s">
        <v>127</v>
      </c>
      <c r="F40" s="616"/>
      <c r="G40" s="632"/>
      <c r="H40" s="633"/>
      <c r="I40" s="102"/>
      <c r="J40" s="108"/>
      <c r="K40" s="108"/>
      <c r="L40" s="108"/>
    </row>
    <row r="41" spans="1:12" ht="12.75">
      <c r="A41" s="52"/>
      <c r="B41" s="52"/>
      <c r="C41" s="52"/>
      <c r="D41" s="52"/>
      <c r="E41" s="617" t="s">
        <v>128</v>
      </c>
      <c r="F41" s="618"/>
      <c r="G41" s="632"/>
      <c r="H41" s="633"/>
      <c r="I41" s="102"/>
      <c r="J41" s="108"/>
      <c r="K41" s="108"/>
      <c r="L41" s="108"/>
    </row>
    <row r="42" spans="1:12" ht="12.75">
      <c r="A42" s="52"/>
      <c r="B42" s="52"/>
      <c r="C42" s="52"/>
      <c r="D42" s="52"/>
      <c r="E42" s="316" t="s">
        <v>129</v>
      </c>
      <c r="F42" s="182" t="s">
        <v>140</v>
      </c>
      <c r="G42" s="632"/>
      <c r="H42" s="633"/>
      <c r="I42" s="102"/>
      <c r="J42" s="108"/>
      <c r="K42" s="108"/>
      <c r="L42" s="108"/>
    </row>
    <row r="43" spans="1:12" ht="26.25" thickBot="1">
      <c r="A43" s="52"/>
      <c r="B43" s="52"/>
      <c r="C43" s="52"/>
      <c r="D43" s="52"/>
      <c r="E43" s="317" t="s">
        <v>131</v>
      </c>
      <c r="F43" s="276" t="s">
        <v>130</v>
      </c>
      <c r="G43" s="632"/>
      <c r="H43" s="633"/>
      <c r="I43" s="102"/>
      <c r="J43" s="108"/>
      <c r="K43" s="108"/>
      <c r="L43" s="108"/>
    </row>
    <row r="44" spans="1:12" ht="26.25" customHeight="1" thickBot="1" thickTop="1">
      <c r="A44" s="608" t="s">
        <v>462</v>
      </c>
      <c r="B44" s="715" t="s">
        <v>463</v>
      </c>
      <c r="C44" s="306">
        <v>11</v>
      </c>
      <c r="D44" s="315" t="s">
        <v>455</v>
      </c>
      <c r="E44" s="427">
        <v>22625</v>
      </c>
      <c r="F44" s="426">
        <v>0</v>
      </c>
      <c r="G44" s="311">
        <v>0</v>
      </c>
      <c r="H44" s="293">
        <v>0</v>
      </c>
      <c r="I44" s="108"/>
      <c r="J44" s="108"/>
      <c r="K44" s="108"/>
      <c r="L44" s="108"/>
    </row>
    <row r="45" spans="1:12" ht="26.25" customHeight="1" thickBot="1">
      <c r="A45" s="609"/>
      <c r="B45" s="539"/>
      <c r="C45" s="122">
        <v>12</v>
      </c>
      <c r="D45" s="14" t="s">
        <v>456</v>
      </c>
      <c r="E45" s="428">
        <v>3680</v>
      </c>
      <c r="F45" s="249">
        <v>0</v>
      </c>
      <c r="G45" s="281">
        <v>0</v>
      </c>
      <c r="H45" s="295">
        <v>0</v>
      </c>
      <c r="I45" s="108"/>
      <c r="J45" s="108"/>
      <c r="K45" s="108"/>
      <c r="L45" s="108"/>
    </row>
    <row r="46" spans="1:12" ht="26.25" customHeight="1" thickBot="1">
      <c r="A46" s="609"/>
      <c r="B46" s="539"/>
      <c r="C46" s="122">
        <v>13</v>
      </c>
      <c r="D46" s="14" t="s">
        <v>457</v>
      </c>
      <c r="E46" s="424">
        <v>951</v>
      </c>
      <c r="F46" s="255">
        <v>0</v>
      </c>
      <c r="G46" s="281">
        <v>0</v>
      </c>
      <c r="H46" s="295">
        <v>0</v>
      </c>
      <c r="I46" s="108"/>
      <c r="J46" s="108"/>
      <c r="K46" s="108"/>
      <c r="L46" s="108"/>
    </row>
    <row r="47" spans="1:12" ht="26.25" customHeight="1" thickBot="1">
      <c r="A47" s="609"/>
      <c r="B47" s="539"/>
      <c r="C47" s="122">
        <v>21</v>
      </c>
      <c r="D47" s="14" t="s">
        <v>458</v>
      </c>
      <c r="E47" s="421">
        <v>2460</v>
      </c>
      <c r="F47" s="417">
        <v>0</v>
      </c>
      <c r="G47" s="281">
        <v>0</v>
      </c>
      <c r="H47" s="295">
        <v>0</v>
      </c>
      <c r="I47" s="108"/>
      <c r="J47" s="108"/>
      <c r="K47" s="108"/>
      <c r="L47" s="108"/>
    </row>
    <row r="48" spans="1:12" ht="26.25" customHeight="1">
      <c r="A48" s="609"/>
      <c r="B48" s="539"/>
      <c r="C48" s="122">
        <v>22</v>
      </c>
      <c r="D48" s="14" t="s">
        <v>459</v>
      </c>
      <c r="E48" s="422">
        <v>2350</v>
      </c>
      <c r="F48" s="252">
        <v>0</v>
      </c>
      <c r="G48" s="281">
        <v>0</v>
      </c>
      <c r="H48" s="295">
        <v>0</v>
      </c>
      <c r="I48" s="108"/>
      <c r="J48" s="108"/>
      <c r="K48" s="108"/>
      <c r="L48" s="108"/>
    </row>
    <row r="49" spans="1:12" ht="26.25" customHeight="1" thickBot="1">
      <c r="A49" s="609"/>
      <c r="B49" s="539"/>
      <c r="C49" s="122">
        <v>23</v>
      </c>
      <c r="D49" s="14" t="s">
        <v>460</v>
      </c>
      <c r="E49" s="429">
        <v>4223</v>
      </c>
      <c r="F49" s="253">
        <v>0</v>
      </c>
      <c r="G49" s="281">
        <v>0</v>
      </c>
      <c r="H49" s="295">
        <v>0</v>
      </c>
      <c r="I49" s="108"/>
      <c r="J49" s="108"/>
      <c r="K49" s="108"/>
      <c r="L49" s="108"/>
    </row>
    <row r="50" spans="1:12" ht="26.25" customHeight="1" thickBot="1">
      <c r="A50" s="609"/>
      <c r="B50" s="539"/>
      <c r="C50" s="122">
        <v>30</v>
      </c>
      <c r="D50" s="14" t="s">
        <v>461</v>
      </c>
      <c r="E50" s="421">
        <v>3</v>
      </c>
      <c r="F50" s="417">
        <v>11789</v>
      </c>
      <c r="G50" s="281">
        <v>0</v>
      </c>
      <c r="H50" s="295">
        <v>0</v>
      </c>
      <c r="I50" s="108"/>
      <c r="J50" s="108"/>
      <c r="K50" s="108"/>
      <c r="L50" s="108"/>
    </row>
    <row r="51" spans="1:12" ht="26.25" customHeight="1" thickBot="1">
      <c r="A51" s="609"/>
      <c r="B51" s="539"/>
      <c r="C51" s="265">
        <v>96</v>
      </c>
      <c r="D51" s="14" t="s">
        <v>414</v>
      </c>
      <c r="E51" s="387"/>
      <c r="F51" s="277"/>
      <c r="G51" s="281"/>
      <c r="H51" s="295"/>
      <c r="J51" s="116"/>
      <c r="K51" s="116"/>
      <c r="L51" s="116"/>
    </row>
    <row r="52" spans="1:12" ht="26.25" customHeight="1">
      <c r="A52" s="609"/>
      <c r="B52" s="539"/>
      <c r="C52" s="265">
        <v>97</v>
      </c>
      <c r="D52" s="14" t="s">
        <v>396</v>
      </c>
      <c r="E52" s="296">
        <v>2677</v>
      </c>
      <c r="F52" s="269">
        <v>0</v>
      </c>
      <c r="G52" s="281"/>
      <c r="H52" s="295"/>
      <c r="J52" s="108"/>
      <c r="K52" s="108"/>
      <c r="L52" s="108"/>
    </row>
    <row r="53" spans="1:12" ht="26.25" customHeight="1" thickBot="1">
      <c r="A53" s="609"/>
      <c r="B53" s="539"/>
      <c r="C53" s="265">
        <v>98</v>
      </c>
      <c r="D53" s="14" t="s">
        <v>395</v>
      </c>
      <c r="E53" s="327"/>
      <c r="F53" s="271"/>
      <c r="G53" s="281"/>
      <c r="H53" s="295"/>
      <c r="J53" s="116"/>
      <c r="K53" s="116"/>
      <c r="L53" s="116"/>
    </row>
    <row r="54" spans="1:8" ht="26.25" customHeight="1" thickBot="1">
      <c r="A54" s="610"/>
      <c r="B54" s="716"/>
      <c r="C54" s="307">
        <v>99</v>
      </c>
      <c r="D54" s="308" t="s">
        <v>415</v>
      </c>
      <c r="E54" s="328">
        <v>0</v>
      </c>
      <c r="F54" s="313">
        <v>0</v>
      </c>
      <c r="G54" s="314">
        <v>6683</v>
      </c>
      <c r="H54" s="302">
        <v>0</v>
      </c>
    </row>
    <row r="55" ht="13.5" thickTop="1"/>
  </sheetData>
  <sheetProtection/>
  <mergeCells count="35">
    <mergeCell ref="A25:A35"/>
    <mergeCell ref="B25:B35"/>
    <mergeCell ref="E25:F25"/>
    <mergeCell ref="E32:F32"/>
    <mergeCell ref="E33:F34"/>
    <mergeCell ref="E35:F35"/>
    <mergeCell ref="E31:F31"/>
    <mergeCell ref="E18:H18"/>
    <mergeCell ref="E19:H19"/>
    <mergeCell ref="E20:F20"/>
    <mergeCell ref="G20:G24"/>
    <mergeCell ref="H20:H24"/>
    <mergeCell ref="E21:F21"/>
    <mergeCell ref="E22:F22"/>
    <mergeCell ref="E26:F26"/>
    <mergeCell ref="E27:F27"/>
    <mergeCell ref="E28:F28"/>
    <mergeCell ref="E29:F29"/>
    <mergeCell ref="E30:F30"/>
    <mergeCell ref="G6:G10"/>
    <mergeCell ref="H6:H11"/>
    <mergeCell ref="F6:F7"/>
    <mergeCell ref="F8:F10"/>
    <mergeCell ref="A44:A54"/>
    <mergeCell ref="G25:H35"/>
    <mergeCell ref="B44:B54"/>
    <mergeCell ref="E39:F39"/>
    <mergeCell ref="G39:G43"/>
    <mergeCell ref="H39:H43"/>
    <mergeCell ref="E40:F40"/>
    <mergeCell ref="E41:F41"/>
    <mergeCell ref="A16:H16"/>
    <mergeCell ref="E37:H37"/>
    <mergeCell ref="E38:H38"/>
    <mergeCell ref="A14:H14"/>
  </mergeCells>
  <printOptions horizontalCentered="1" verticalCentered="1"/>
  <pageMargins left="0" right="0" top="0" bottom="0" header="0" footer="0"/>
  <pageSetup horizontalDpi="600" verticalDpi="600" orientation="landscape" paperSize="9" scale="31" r:id="rId1"/>
</worksheet>
</file>

<file path=xl/worksheets/sheet27.xml><?xml version="1.0" encoding="utf-8"?>
<worksheet xmlns="http://schemas.openxmlformats.org/spreadsheetml/2006/main" xmlns:r="http://schemas.openxmlformats.org/officeDocument/2006/relationships">
  <dimension ref="A1:AD42"/>
  <sheetViews>
    <sheetView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7.7109375" style="53" customWidth="1"/>
    <col min="4" max="4" width="40.28125" style="53" customWidth="1"/>
    <col min="5" max="5" width="19.00390625" style="53" customWidth="1"/>
    <col min="6" max="7" width="14.8515625" style="53" customWidth="1"/>
    <col min="8" max="8" width="14.8515625" style="35" customWidth="1"/>
    <col min="9" max="11" width="9.140625" style="52" customWidth="1"/>
    <col min="12" max="16384" width="9.140625" style="53" customWidth="1"/>
  </cols>
  <sheetData>
    <row r="1" spans="1:9" ht="12.75">
      <c r="A1" s="61" t="s">
        <v>73</v>
      </c>
      <c r="C1" s="185"/>
      <c r="D1" s="185"/>
      <c r="I1" s="53"/>
    </row>
    <row r="2" spans="1:12" ht="12.75">
      <c r="A2" t="s">
        <v>448</v>
      </c>
      <c r="C2" s="185"/>
      <c r="D2" s="185"/>
      <c r="I2" s="188"/>
      <c r="J2" s="187"/>
      <c r="K2" s="187"/>
      <c r="L2" s="187"/>
    </row>
    <row r="3" spans="1:14" ht="12.75">
      <c r="A3" t="s">
        <v>54</v>
      </c>
      <c r="C3" s="185"/>
      <c r="D3" s="185"/>
      <c r="K3" s="188"/>
      <c r="L3" s="187"/>
      <c r="M3" s="187"/>
      <c r="N3" s="187"/>
    </row>
    <row r="4" spans="3:12" ht="12.75">
      <c r="C4" s="185"/>
      <c r="D4" s="185"/>
      <c r="E4" s="4"/>
      <c r="F4" s="4"/>
      <c r="G4" s="4"/>
      <c r="H4" s="4"/>
      <c r="I4" s="188"/>
      <c r="J4" s="187"/>
      <c r="K4" s="187"/>
      <c r="L4" s="187"/>
    </row>
    <row r="5" spans="1:10" s="65" customFormat="1" ht="12.75">
      <c r="A5" s="62">
        <v>-1</v>
      </c>
      <c r="B5" s="62" t="s">
        <v>200</v>
      </c>
      <c r="C5" s="62"/>
      <c r="D5" s="62"/>
      <c r="E5" s="116"/>
      <c r="F5" s="305">
        <f>SUM(G34:H42,E39,E42)</f>
        <v>6683</v>
      </c>
      <c r="G5" s="305">
        <f>F5</f>
        <v>6683</v>
      </c>
      <c r="H5" s="305">
        <f>G5</f>
        <v>6683</v>
      </c>
      <c r="I5" s="116"/>
      <c r="J5" s="116"/>
    </row>
    <row r="6" spans="1:30" s="70" customFormat="1" ht="12.75">
      <c r="A6" s="195">
        <v>0</v>
      </c>
      <c r="B6" s="216" t="s">
        <v>450</v>
      </c>
      <c r="C6" s="205"/>
      <c r="D6" s="205"/>
      <c r="E6" s="116"/>
      <c r="F6" s="332">
        <f>SUM(E34:F34)</f>
        <v>44012</v>
      </c>
      <c r="G6" s="625">
        <f>SUM(F6:F8)</f>
        <v>50758</v>
      </c>
      <c r="H6" s="649">
        <f>SUM(G6:G9)</f>
        <v>50758</v>
      </c>
      <c r="I6" s="116"/>
      <c r="J6" s="116"/>
      <c r="N6" s="117"/>
      <c r="W6" s="117"/>
      <c r="X6" s="73"/>
      <c r="Y6" s="73"/>
      <c r="Z6" s="73"/>
      <c r="AA6" s="73"/>
      <c r="AB6" s="73"/>
      <c r="AC6" s="73"/>
      <c r="AD6" s="73"/>
    </row>
    <row r="7" spans="1:23" s="73" customFormat="1" ht="12.75">
      <c r="A7" s="215" t="s">
        <v>397</v>
      </c>
      <c r="B7" s="216" t="s">
        <v>400</v>
      </c>
      <c r="C7" s="205"/>
      <c r="D7" s="205"/>
      <c r="E7" s="116"/>
      <c r="F7" s="332">
        <f>SUM(E35:F37)</f>
        <v>6045</v>
      </c>
      <c r="G7" s="625"/>
      <c r="H7" s="649"/>
      <c r="I7" s="116"/>
      <c r="J7" s="116"/>
      <c r="N7" s="117"/>
      <c r="W7" s="117"/>
    </row>
    <row r="8" spans="1:30" s="70" customFormat="1" ht="12.75">
      <c r="A8" s="198">
        <v>52</v>
      </c>
      <c r="B8" s="216" t="s">
        <v>399</v>
      </c>
      <c r="C8" s="205"/>
      <c r="D8" s="205"/>
      <c r="E8" s="116"/>
      <c r="F8" s="332">
        <f>SUM(E38:F38)</f>
        <v>701</v>
      </c>
      <c r="G8" s="625"/>
      <c r="H8" s="649"/>
      <c r="I8" s="116"/>
      <c r="J8" s="116"/>
      <c r="N8" s="117"/>
      <c r="W8" s="117"/>
      <c r="X8" s="73"/>
      <c r="Y8" s="73"/>
      <c r="Z8" s="73"/>
      <c r="AA8" s="73"/>
      <c r="AB8" s="73"/>
      <c r="AC8" s="73"/>
      <c r="AD8" s="73"/>
    </row>
    <row r="9" spans="1:30" s="70" customFormat="1" ht="12.75">
      <c r="A9" s="64" t="s">
        <v>143</v>
      </c>
      <c r="B9" s="62" t="s">
        <v>201</v>
      </c>
      <c r="C9" s="116"/>
      <c r="D9" s="116"/>
      <c r="E9" s="116"/>
      <c r="F9" s="336">
        <f>SUM(E40:F41)</f>
        <v>0</v>
      </c>
      <c r="G9" s="336">
        <f>F9</f>
        <v>0</v>
      </c>
      <c r="H9" s="649"/>
      <c r="I9" s="116"/>
      <c r="J9" s="116"/>
      <c r="N9" s="101"/>
      <c r="W9" s="101"/>
      <c r="X9" s="73"/>
      <c r="Y9" s="73"/>
      <c r="Z9" s="73"/>
      <c r="AA9" s="73"/>
      <c r="AB9" s="73"/>
      <c r="AC9" s="73"/>
      <c r="AD9" s="73"/>
    </row>
    <row r="10" spans="1:25" s="65" customFormat="1" ht="13.5" thickBot="1">
      <c r="A10" s="62"/>
      <c r="B10" s="62"/>
      <c r="C10" s="62"/>
      <c r="D10" s="62"/>
      <c r="E10" s="116"/>
      <c r="F10" s="114"/>
      <c r="G10" s="114"/>
      <c r="H10" s="115">
        <f>SUM(H5:H9)</f>
        <v>57441</v>
      </c>
      <c r="I10" s="116"/>
      <c r="J10" s="116"/>
      <c r="N10" s="114"/>
      <c r="W10" s="114"/>
      <c r="X10" s="52"/>
      <c r="Y10" s="52"/>
    </row>
    <row r="11" spans="1:27" s="65" customFormat="1" ht="13.5" thickTop="1">
      <c r="A11" s="62"/>
      <c r="B11" s="62"/>
      <c r="C11" s="62"/>
      <c r="D11" s="62"/>
      <c r="E11" s="114"/>
      <c r="F11" s="114"/>
      <c r="G11" s="114"/>
      <c r="H11" s="114"/>
      <c r="I11" s="102"/>
      <c r="J11" s="116"/>
      <c r="K11" s="116"/>
      <c r="L11" s="116"/>
      <c r="P11" s="114"/>
      <c r="Y11" s="114"/>
      <c r="Z11" s="52"/>
      <c r="AA11" s="52"/>
    </row>
    <row r="12" spans="1:27" s="65" customFormat="1" ht="27.75" customHeight="1">
      <c r="A12" s="657" t="s">
        <v>451</v>
      </c>
      <c r="B12" s="657"/>
      <c r="C12" s="657"/>
      <c r="D12" s="657"/>
      <c r="E12" s="657"/>
      <c r="F12" s="657"/>
      <c r="G12" s="657"/>
      <c r="H12" s="657"/>
      <c r="I12" s="102"/>
      <c r="J12" s="116"/>
      <c r="K12" s="116"/>
      <c r="L12" s="116"/>
      <c r="P12" s="114"/>
      <c r="Y12" s="114"/>
      <c r="Z12" s="52"/>
      <c r="AA12" s="52"/>
    </row>
    <row r="13" spans="1:27" s="65" customFormat="1" ht="13.5" thickBot="1">
      <c r="A13" s="62"/>
      <c r="B13" s="62"/>
      <c r="C13" s="62"/>
      <c r="D13" s="62"/>
      <c r="E13" s="114"/>
      <c r="F13" s="114"/>
      <c r="G13" s="114"/>
      <c r="H13" s="114"/>
      <c r="I13" s="102"/>
      <c r="J13" s="116"/>
      <c r="K13" s="116"/>
      <c r="L13" s="116"/>
      <c r="P13" s="114"/>
      <c r="Y13" s="114"/>
      <c r="Z13" s="52"/>
      <c r="AA13" s="52"/>
    </row>
    <row r="14" spans="1:12" ht="13.5" thickTop="1">
      <c r="A14" s="61" t="s">
        <v>73</v>
      </c>
      <c r="B14" s="52"/>
      <c r="C14" s="52"/>
      <c r="D14" s="52"/>
      <c r="E14" s="626" t="s">
        <v>406</v>
      </c>
      <c r="F14" s="627"/>
      <c r="G14" s="627"/>
      <c r="H14" s="628"/>
      <c r="I14" s="102"/>
      <c r="J14" s="108"/>
      <c r="K14" s="108"/>
      <c r="L14" s="108"/>
    </row>
    <row r="15" spans="1:12" ht="12.75">
      <c r="A15" s="52"/>
      <c r="B15" s="52"/>
      <c r="C15" s="52"/>
      <c r="D15" s="52"/>
      <c r="E15" s="629" t="s">
        <v>407</v>
      </c>
      <c r="F15" s="630"/>
      <c r="G15" s="630"/>
      <c r="H15" s="631"/>
      <c r="I15" s="102"/>
      <c r="J15" s="108"/>
      <c r="K15" s="108"/>
      <c r="L15" s="108"/>
    </row>
    <row r="16" spans="1:12" ht="12.75">
      <c r="A16" s="52"/>
      <c r="B16" s="52"/>
      <c r="C16" s="52"/>
      <c r="D16" s="52"/>
      <c r="E16" s="613" t="s">
        <v>125</v>
      </c>
      <c r="F16" s="614"/>
      <c r="G16" s="632" t="s">
        <v>390</v>
      </c>
      <c r="H16" s="633" t="s">
        <v>387</v>
      </c>
      <c r="I16" s="102"/>
      <c r="J16" s="108"/>
      <c r="K16" s="108"/>
      <c r="L16" s="108"/>
    </row>
    <row r="17" spans="1:12" ht="12.75">
      <c r="A17" s="52"/>
      <c r="B17" s="52"/>
      <c r="C17" s="52"/>
      <c r="D17" s="52"/>
      <c r="E17" s="615" t="s">
        <v>127</v>
      </c>
      <c r="F17" s="616"/>
      <c r="G17" s="632"/>
      <c r="H17" s="633"/>
      <c r="I17" s="102"/>
      <c r="J17" s="108"/>
      <c r="K17" s="108"/>
      <c r="L17" s="108"/>
    </row>
    <row r="18" spans="1:12" ht="12.75">
      <c r="A18" s="52"/>
      <c r="B18" s="52"/>
      <c r="C18" s="52"/>
      <c r="D18" s="52"/>
      <c r="E18" s="617" t="s">
        <v>128</v>
      </c>
      <c r="F18" s="618"/>
      <c r="G18" s="632"/>
      <c r="H18" s="633"/>
      <c r="I18" s="102"/>
      <c r="J18" s="108"/>
      <c r="K18" s="108"/>
      <c r="L18" s="108"/>
    </row>
    <row r="19" spans="1:12" ht="12.75">
      <c r="A19" s="52"/>
      <c r="B19" s="52"/>
      <c r="C19" s="52"/>
      <c r="D19" s="52"/>
      <c r="E19" s="316" t="s">
        <v>129</v>
      </c>
      <c r="F19" s="182" t="s">
        <v>140</v>
      </c>
      <c r="G19" s="632"/>
      <c r="H19" s="633"/>
      <c r="I19" s="102"/>
      <c r="J19" s="108"/>
      <c r="K19" s="108"/>
      <c r="L19" s="108"/>
    </row>
    <row r="20" spans="1:12" ht="26.25" thickBot="1">
      <c r="A20" s="52"/>
      <c r="B20" s="52"/>
      <c r="C20" s="52"/>
      <c r="D20" s="52"/>
      <c r="E20" s="317" t="s">
        <v>131</v>
      </c>
      <c r="F20" s="276" t="s">
        <v>130</v>
      </c>
      <c r="G20" s="632"/>
      <c r="H20" s="633"/>
      <c r="I20" s="102"/>
      <c r="J20" s="108"/>
      <c r="K20" s="108"/>
      <c r="L20" s="108"/>
    </row>
    <row r="21" spans="1:12" ht="26.25" customHeight="1" thickBot="1" thickTop="1">
      <c r="A21" s="608" t="s">
        <v>452</v>
      </c>
      <c r="B21" s="611" t="s">
        <v>453</v>
      </c>
      <c r="C21" s="306" t="s">
        <v>449</v>
      </c>
      <c r="D21" s="415" t="s">
        <v>413</v>
      </c>
      <c r="E21" s="669" t="s">
        <v>473</v>
      </c>
      <c r="F21" s="781"/>
      <c r="G21" s="643">
        <v>-1</v>
      </c>
      <c r="H21" s="644"/>
      <c r="I21" s="108"/>
      <c r="J21" s="108"/>
      <c r="K21" s="108"/>
      <c r="L21" s="108"/>
    </row>
    <row r="22" spans="1:12" ht="26.25" customHeight="1" thickBot="1">
      <c r="A22" s="609"/>
      <c r="B22" s="484"/>
      <c r="C22" s="265">
        <v>96</v>
      </c>
      <c r="D22" s="14" t="s">
        <v>414</v>
      </c>
      <c r="E22" s="623"/>
      <c r="F22" s="624"/>
      <c r="G22" s="645"/>
      <c r="H22" s="646"/>
      <c r="J22" s="116"/>
      <c r="K22" s="116"/>
      <c r="L22" s="116"/>
    </row>
    <row r="23" spans="1:12" ht="26.25" customHeight="1">
      <c r="A23" s="609"/>
      <c r="B23" s="484"/>
      <c r="C23" s="265">
        <v>97</v>
      </c>
      <c r="D23" s="14" t="s">
        <v>396</v>
      </c>
      <c r="E23" s="619" t="s">
        <v>143</v>
      </c>
      <c r="F23" s="620"/>
      <c r="G23" s="645"/>
      <c r="H23" s="646"/>
      <c r="J23" s="108"/>
      <c r="K23" s="108"/>
      <c r="L23" s="108"/>
    </row>
    <row r="24" spans="1:12" ht="26.25" customHeight="1" thickBot="1">
      <c r="A24" s="609"/>
      <c r="B24" s="484"/>
      <c r="C24" s="265">
        <v>98</v>
      </c>
      <c r="D24" s="14" t="s">
        <v>395</v>
      </c>
      <c r="E24" s="621"/>
      <c r="F24" s="622"/>
      <c r="G24" s="645"/>
      <c r="H24" s="646"/>
      <c r="J24" s="116"/>
      <c r="K24" s="116"/>
      <c r="L24" s="116"/>
    </row>
    <row r="25" spans="1:8" ht="26.25" customHeight="1" thickBot="1">
      <c r="A25" s="610"/>
      <c r="B25" s="612"/>
      <c r="C25" s="307">
        <v>99</v>
      </c>
      <c r="D25" s="308" t="s">
        <v>415</v>
      </c>
      <c r="E25" s="641"/>
      <c r="F25" s="642"/>
      <c r="G25" s="647"/>
      <c r="H25" s="648"/>
    </row>
    <row r="26" ht="14.25" thickBot="1" thickTop="1"/>
    <row r="27" spans="1:12" ht="13.5" thickTop="1">
      <c r="A27" s="61" t="s">
        <v>73</v>
      </c>
      <c r="B27" s="52"/>
      <c r="C27" s="52"/>
      <c r="D27" s="52"/>
      <c r="E27" s="626" t="s">
        <v>406</v>
      </c>
      <c r="F27" s="627"/>
      <c r="G27" s="627"/>
      <c r="H27" s="628"/>
      <c r="I27" s="102"/>
      <c r="J27" s="108"/>
      <c r="K27" s="108"/>
      <c r="L27" s="108"/>
    </row>
    <row r="28" spans="1:12" ht="12.75">
      <c r="A28" s="52"/>
      <c r="B28" s="52"/>
      <c r="C28" s="52"/>
      <c r="D28" s="52"/>
      <c r="E28" s="629" t="s">
        <v>407</v>
      </c>
      <c r="F28" s="630"/>
      <c r="G28" s="630"/>
      <c r="H28" s="631"/>
      <c r="I28" s="102"/>
      <c r="J28" s="108"/>
      <c r="K28" s="108"/>
      <c r="L28" s="108"/>
    </row>
    <row r="29" spans="1:12" ht="12.75">
      <c r="A29" s="52"/>
      <c r="B29" s="52"/>
      <c r="C29" s="52"/>
      <c r="D29" s="52"/>
      <c r="E29" s="613" t="s">
        <v>125</v>
      </c>
      <c r="F29" s="614"/>
      <c r="G29" s="632" t="s">
        <v>390</v>
      </c>
      <c r="H29" s="633" t="s">
        <v>387</v>
      </c>
      <c r="I29" s="102"/>
      <c r="J29" s="108"/>
      <c r="K29" s="108"/>
      <c r="L29" s="108"/>
    </row>
    <row r="30" spans="1:12" ht="12.75">
      <c r="A30" s="52"/>
      <c r="B30" s="52"/>
      <c r="C30" s="52"/>
      <c r="D30" s="52"/>
      <c r="E30" s="615" t="s">
        <v>127</v>
      </c>
      <c r="F30" s="616"/>
      <c r="G30" s="632"/>
      <c r="H30" s="633"/>
      <c r="I30" s="102"/>
      <c r="J30" s="108"/>
      <c r="K30" s="108"/>
      <c r="L30" s="108"/>
    </row>
    <row r="31" spans="1:12" ht="12.75">
      <c r="A31" s="52"/>
      <c r="B31" s="52"/>
      <c r="C31" s="52"/>
      <c r="D31" s="52"/>
      <c r="E31" s="617" t="s">
        <v>128</v>
      </c>
      <c r="F31" s="618"/>
      <c r="G31" s="632"/>
      <c r="H31" s="633"/>
      <c r="I31" s="102"/>
      <c r="J31" s="108"/>
      <c r="K31" s="108"/>
      <c r="L31" s="108"/>
    </row>
    <row r="32" spans="1:12" ht="12.75">
      <c r="A32" s="52"/>
      <c r="B32" s="52"/>
      <c r="C32" s="52"/>
      <c r="D32" s="52"/>
      <c r="E32" s="316" t="s">
        <v>129</v>
      </c>
      <c r="F32" s="182" t="s">
        <v>140</v>
      </c>
      <c r="G32" s="632"/>
      <c r="H32" s="633"/>
      <c r="I32" s="102"/>
      <c r="J32" s="108"/>
      <c r="K32" s="108"/>
      <c r="L32" s="108"/>
    </row>
    <row r="33" spans="1:12" ht="26.25" thickBot="1">
      <c r="A33" s="52"/>
      <c r="B33" s="52"/>
      <c r="C33" s="52"/>
      <c r="D33" s="52"/>
      <c r="E33" s="317" t="s">
        <v>131</v>
      </c>
      <c r="F33" s="276" t="s">
        <v>130</v>
      </c>
      <c r="G33" s="632"/>
      <c r="H33" s="633"/>
      <c r="I33" s="102"/>
      <c r="J33" s="108"/>
      <c r="K33" s="108"/>
      <c r="L33" s="108"/>
    </row>
    <row r="34" spans="1:12" ht="26.25" customHeight="1" thickTop="1">
      <c r="A34" s="608" t="s">
        <v>452</v>
      </c>
      <c r="B34" s="611" t="s">
        <v>453</v>
      </c>
      <c r="C34" s="306" t="s">
        <v>140</v>
      </c>
      <c r="D34" s="639" t="s">
        <v>413</v>
      </c>
      <c r="E34" s="318">
        <v>33608</v>
      </c>
      <c r="F34" s="291">
        <v>10404</v>
      </c>
      <c r="G34" s="311">
        <v>0</v>
      </c>
      <c r="H34" s="293">
        <v>0</v>
      </c>
      <c r="I34" s="108"/>
      <c r="J34" s="108"/>
      <c r="K34" s="108"/>
      <c r="L34" s="108"/>
    </row>
    <row r="35" spans="1:12" ht="26.25" customHeight="1">
      <c r="A35" s="652"/>
      <c r="B35" s="484"/>
      <c r="C35" s="118">
        <v>1</v>
      </c>
      <c r="D35" s="772"/>
      <c r="E35" s="319">
        <v>363</v>
      </c>
      <c r="F35" s="416">
        <v>0</v>
      </c>
      <c r="G35" s="281">
        <v>0</v>
      </c>
      <c r="H35" s="295">
        <v>0</v>
      </c>
      <c r="I35" s="108"/>
      <c r="J35" s="108"/>
      <c r="K35" s="108"/>
      <c r="L35" s="108"/>
    </row>
    <row r="36" spans="1:12" ht="26.25" customHeight="1">
      <c r="A36" s="652"/>
      <c r="B36" s="484"/>
      <c r="C36" s="118" t="s">
        <v>447</v>
      </c>
      <c r="D36" s="772"/>
      <c r="E36" s="319">
        <v>4954</v>
      </c>
      <c r="F36" s="416">
        <v>685</v>
      </c>
      <c r="G36" s="281">
        <v>0</v>
      </c>
      <c r="H36" s="295">
        <v>0</v>
      </c>
      <c r="I36" s="108"/>
      <c r="J36" s="108"/>
      <c r="K36" s="108"/>
      <c r="L36" s="108"/>
    </row>
    <row r="37" spans="1:12" ht="26.25" customHeight="1">
      <c r="A37" s="652"/>
      <c r="B37" s="484"/>
      <c r="C37" s="118">
        <v>52</v>
      </c>
      <c r="D37" s="772"/>
      <c r="E37" s="319">
        <v>43</v>
      </c>
      <c r="F37" s="416">
        <v>0</v>
      </c>
      <c r="G37" s="281">
        <v>0</v>
      </c>
      <c r="H37" s="295">
        <v>0</v>
      </c>
      <c r="I37" s="108"/>
      <c r="J37" s="108"/>
      <c r="K37" s="108"/>
      <c r="L37" s="108"/>
    </row>
    <row r="38" spans="1:12" ht="26.25" customHeight="1" thickBot="1">
      <c r="A38" s="652"/>
      <c r="B38" s="484"/>
      <c r="C38" s="118">
        <v>53</v>
      </c>
      <c r="D38" s="640"/>
      <c r="E38" s="294">
        <v>1</v>
      </c>
      <c r="F38" s="287">
        <v>700</v>
      </c>
      <c r="G38" s="281">
        <v>0</v>
      </c>
      <c r="H38" s="295">
        <v>0</v>
      </c>
      <c r="I38" s="108"/>
      <c r="J38" s="108"/>
      <c r="K38" s="108"/>
      <c r="L38" s="108"/>
    </row>
    <row r="39" spans="1:12" ht="26.25" customHeight="1" thickBot="1">
      <c r="A39" s="609"/>
      <c r="B39" s="484"/>
      <c r="C39" s="265">
        <v>96</v>
      </c>
      <c r="D39" s="14" t="s">
        <v>414</v>
      </c>
      <c r="E39" s="352"/>
      <c r="F39" s="281"/>
      <c r="G39" s="281"/>
      <c r="H39" s="295"/>
      <c r="J39" s="116"/>
      <c r="K39" s="116"/>
      <c r="L39" s="116"/>
    </row>
    <row r="40" spans="1:12" ht="26.25" customHeight="1">
      <c r="A40" s="609"/>
      <c r="B40" s="484"/>
      <c r="C40" s="265">
        <v>97</v>
      </c>
      <c r="D40" s="14" t="s">
        <v>396</v>
      </c>
      <c r="E40" s="296"/>
      <c r="F40" s="269"/>
      <c r="G40" s="281"/>
      <c r="H40" s="295"/>
      <c r="J40" s="108"/>
      <c r="K40" s="108"/>
      <c r="L40" s="108"/>
    </row>
    <row r="41" spans="1:12" ht="26.25" customHeight="1" thickBot="1">
      <c r="A41" s="609"/>
      <c r="B41" s="484"/>
      <c r="C41" s="265">
        <v>98</v>
      </c>
      <c r="D41" s="14" t="s">
        <v>395</v>
      </c>
      <c r="E41" s="327"/>
      <c r="F41" s="271"/>
      <c r="G41" s="281"/>
      <c r="H41" s="295"/>
      <c r="J41" s="116"/>
      <c r="K41" s="116"/>
      <c r="L41" s="116"/>
    </row>
    <row r="42" spans="1:8" ht="26.25" customHeight="1" thickBot="1">
      <c r="A42" s="610"/>
      <c r="B42" s="612"/>
      <c r="C42" s="307">
        <v>99</v>
      </c>
      <c r="D42" s="308" t="s">
        <v>415</v>
      </c>
      <c r="E42" s="353">
        <v>0</v>
      </c>
      <c r="F42" s="314">
        <v>0</v>
      </c>
      <c r="G42" s="314">
        <v>6683</v>
      </c>
      <c r="H42" s="302">
        <v>0</v>
      </c>
    </row>
    <row r="43" ht="13.5" thickTop="1"/>
  </sheetData>
  <sheetProtection/>
  <mergeCells count="27">
    <mergeCell ref="E23:F24"/>
    <mergeCell ref="A34:A42"/>
    <mergeCell ref="G21:H25"/>
    <mergeCell ref="B34:B42"/>
    <mergeCell ref="D34:D38"/>
    <mergeCell ref="E29:F29"/>
    <mergeCell ref="E25:F25"/>
    <mergeCell ref="G29:G33"/>
    <mergeCell ref="H29:H33"/>
    <mergeCell ref="E30:F30"/>
    <mergeCell ref="E31:F31"/>
    <mergeCell ref="H6:H9"/>
    <mergeCell ref="G6:G8"/>
    <mergeCell ref="A12:H12"/>
    <mergeCell ref="E27:H27"/>
    <mergeCell ref="E28:H28"/>
    <mergeCell ref="E14:H14"/>
    <mergeCell ref="E15:H15"/>
    <mergeCell ref="E16:F16"/>
    <mergeCell ref="G16:G20"/>
    <mergeCell ref="H16:H20"/>
    <mergeCell ref="E17:F17"/>
    <mergeCell ref="E18:F18"/>
    <mergeCell ref="A21:A25"/>
    <mergeCell ref="B21:B25"/>
    <mergeCell ref="E21:F21"/>
    <mergeCell ref="E22:F22"/>
  </mergeCells>
  <printOptions horizontalCentered="1" verticalCentered="1"/>
  <pageMargins left="0" right="0" top="0" bottom="0" header="0" footer="0"/>
  <pageSetup horizontalDpi="600" verticalDpi="600" orientation="landscape" paperSize="9" scale="31" r:id="rId1"/>
</worksheet>
</file>

<file path=xl/worksheets/sheet28.xml><?xml version="1.0" encoding="utf-8"?>
<worksheet xmlns="http://schemas.openxmlformats.org/spreadsheetml/2006/main" xmlns:r="http://schemas.openxmlformats.org/officeDocument/2006/relationships">
  <dimension ref="A1:AE81"/>
  <sheetViews>
    <sheetView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7.7109375" style="53" customWidth="1"/>
    <col min="4" max="4" width="33.421875" style="53" customWidth="1"/>
    <col min="5" max="5" width="20.28125" style="53" customWidth="1"/>
    <col min="6" max="6" width="15.57421875" style="53" customWidth="1"/>
    <col min="7" max="7" width="15.57421875" style="35" customWidth="1"/>
    <col min="8" max="10" width="9.140625" style="52" customWidth="1"/>
    <col min="11" max="16384" width="9.140625" style="53" customWidth="1"/>
  </cols>
  <sheetData>
    <row r="1" spans="1:8" ht="12.75">
      <c r="A1" s="61" t="s">
        <v>404</v>
      </c>
      <c r="C1" s="185"/>
      <c r="D1" s="185"/>
      <c r="E1" s="185"/>
      <c r="H1" s="53"/>
    </row>
    <row r="2" spans="1:11" ht="12.75">
      <c r="A2" t="s">
        <v>388</v>
      </c>
      <c r="C2" s="185"/>
      <c r="D2" s="185"/>
      <c r="E2" s="185"/>
      <c r="H2" s="188"/>
      <c r="I2" s="187"/>
      <c r="J2" s="187"/>
      <c r="K2" s="187"/>
    </row>
    <row r="3" spans="1:13" ht="12.75">
      <c r="A3" t="s">
        <v>443</v>
      </c>
      <c r="C3" s="185"/>
      <c r="D3" s="185"/>
      <c r="E3" s="185"/>
      <c r="J3" s="188"/>
      <c r="K3" s="187"/>
      <c r="L3" s="187"/>
      <c r="M3" s="187"/>
    </row>
    <row r="4" spans="3:11" ht="12.75">
      <c r="C4" s="185"/>
      <c r="D4" s="185"/>
      <c r="E4" s="185"/>
      <c r="F4" s="4"/>
      <c r="G4" s="4"/>
      <c r="H4" s="188"/>
      <c r="I4" s="187"/>
      <c r="J4" s="187"/>
      <c r="K4" s="187"/>
    </row>
    <row r="5" spans="1:11" s="65" customFormat="1" ht="12.75">
      <c r="A5" s="62">
        <v>-1</v>
      </c>
      <c r="B5" s="62" t="s">
        <v>200</v>
      </c>
      <c r="C5" s="62"/>
      <c r="D5" s="62"/>
      <c r="E5" s="305">
        <f>SUM(G27:G81,F78,F81)</f>
        <v>0</v>
      </c>
      <c r="F5" s="305">
        <f>E5</f>
        <v>0</v>
      </c>
      <c r="G5" s="305">
        <f>F5</f>
        <v>0</v>
      </c>
      <c r="H5" s="62"/>
      <c r="I5" s="116"/>
      <c r="J5" s="116"/>
      <c r="K5" s="116"/>
    </row>
    <row r="6" spans="1:31" s="70" customFormat="1" ht="12.75">
      <c r="A6" s="193">
        <v>0</v>
      </c>
      <c r="B6" s="71" t="s">
        <v>110</v>
      </c>
      <c r="C6" s="205"/>
      <c r="D6" s="205"/>
      <c r="E6" s="332">
        <f>SUM(F27)</f>
        <v>7130</v>
      </c>
      <c r="F6" s="625">
        <f>SUM(E6:E8)</f>
        <v>48272</v>
      </c>
      <c r="G6" s="649">
        <f>SUM(F6:F9)</f>
        <v>57441</v>
      </c>
      <c r="H6" s="205"/>
      <c r="I6" s="116"/>
      <c r="J6" s="116"/>
      <c r="K6" s="116"/>
      <c r="O6" s="117"/>
      <c r="X6" s="117"/>
      <c r="Y6" s="73"/>
      <c r="Z6" s="73"/>
      <c r="AA6" s="73"/>
      <c r="AB6" s="73"/>
      <c r="AC6" s="73"/>
      <c r="AD6" s="73"/>
      <c r="AE6" s="73"/>
    </row>
    <row r="7" spans="1:24" s="73" customFormat="1" ht="12.75">
      <c r="A7" s="198" t="s">
        <v>410</v>
      </c>
      <c r="B7" s="204" t="s">
        <v>405</v>
      </c>
      <c r="C7" s="205"/>
      <c r="D7" s="205"/>
      <c r="E7" s="332">
        <f>SUM(F28:F76)</f>
        <v>39971</v>
      </c>
      <c r="F7" s="625"/>
      <c r="G7" s="649"/>
      <c r="H7" s="205"/>
      <c r="I7" s="116"/>
      <c r="J7" s="116"/>
      <c r="K7" s="116"/>
      <c r="O7" s="117"/>
      <c r="X7" s="117"/>
    </row>
    <row r="8" spans="1:31" s="70" customFormat="1" ht="12.75">
      <c r="A8" s="214">
        <v>50</v>
      </c>
      <c r="B8" s="71" t="s">
        <v>111</v>
      </c>
      <c r="C8" s="205"/>
      <c r="D8" s="205"/>
      <c r="E8" s="332">
        <f>SUM(F77)</f>
        <v>1171</v>
      </c>
      <c r="F8" s="625"/>
      <c r="G8" s="649"/>
      <c r="H8" s="205"/>
      <c r="I8" s="116"/>
      <c r="J8" s="116"/>
      <c r="K8" s="116"/>
      <c r="O8" s="117"/>
      <c r="X8" s="117"/>
      <c r="Y8" s="73"/>
      <c r="Z8" s="73"/>
      <c r="AA8" s="73"/>
      <c r="AB8" s="73"/>
      <c r="AC8" s="73"/>
      <c r="AD8" s="73"/>
      <c r="AE8" s="73"/>
    </row>
    <row r="9" spans="1:31" s="70" customFormat="1" ht="12.75">
      <c r="A9" s="64" t="s">
        <v>143</v>
      </c>
      <c r="B9" s="62" t="s">
        <v>201</v>
      </c>
      <c r="C9" s="116"/>
      <c r="D9" s="116"/>
      <c r="E9" s="336">
        <f>SUM(F79:F80)</f>
        <v>9169</v>
      </c>
      <c r="F9" s="336">
        <f>E9</f>
        <v>9169</v>
      </c>
      <c r="G9" s="649"/>
      <c r="H9" s="266"/>
      <c r="I9" s="116"/>
      <c r="J9" s="116"/>
      <c r="K9" s="116"/>
      <c r="O9" s="101"/>
      <c r="X9" s="101"/>
      <c r="Y9" s="73"/>
      <c r="Z9" s="73"/>
      <c r="AA9" s="73"/>
      <c r="AB9" s="73"/>
      <c r="AC9" s="73"/>
      <c r="AD9" s="73"/>
      <c r="AE9" s="73"/>
    </row>
    <row r="10" spans="1:26" s="65" customFormat="1" ht="13.5" thickBot="1">
      <c r="A10" s="62"/>
      <c r="B10" s="62"/>
      <c r="C10" s="62"/>
      <c r="D10" s="62"/>
      <c r="E10" s="114"/>
      <c r="F10" s="114"/>
      <c r="G10" s="115">
        <f>SUM(G5:G9)</f>
        <v>57441</v>
      </c>
      <c r="H10" s="62"/>
      <c r="I10" s="116"/>
      <c r="J10" s="116"/>
      <c r="K10" s="116"/>
      <c r="O10" s="114"/>
      <c r="X10" s="114"/>
      <c r="Y10" s="52"/>
      <c r="Z10" s="52"/>
    </row>
    <row r="11" spans="1:26" s="65" customFormat="1" ht="13.5" thickTop="1">
      <c r="A11" s="62"/>
      <c r="B11" s="62"/>
      <c r="C11" s="62"/>
      <c r="D11" s="62"/>
      <c r="E11" s="62"/>
      <c r="F11" s="114"/>
      <c r="G11" s="114"/>
      <c r="H11" s="102"/>
      <c r="I11" s="116"/>
      <c r="J11" s="116"/>
      <c r="K11" s="116"/>
      <c r="O11" s="114"/>
      <c r="X11" s="114"/>
      <c r="Y11" s="52"/>
      <c r="Z11" s="52"/>
    </row>
    <row r="12" spans="1:26" s="65" customFormat="1" ht="66.75" customHeight="1">
      <c r="A12" s="657" t="s">
        <v>411</v>
      </c>
      <c r="B12" s="657"/>
      <c r="C12" s="657"/>
      <c r="D12" s="657"/>
      <c r="E12" s="657"/>
      <c r="F12" s="657"/>
      <c r="G12" s="657"/>
      <c r="H12" s="102"/>
      <c r="I12" s="116"/>
      <c r="J12" s="116"/>
      <c r="K12" s="116"/>
      <c r="O12" s="114"/>
      <c r="X12" s="114"/>
      <c r="Y12" s="52"/>
      <c r="Z12" s="52"/>
    </row>
    <row r="13" spans="1:26" s="65" customFormat="1" ht="12.75">
      <c r="A13" s="62"/>
      <c r="B13" s="62"/>
      <c r="C13" s="62"/>
      <c r="D13" s="62"/>
      <c r="E13" s="62"/>
      <c r="F13" s="114"/>
      <c r="G13" s="114"/>
      <c r="H13" s="102"/>
      <c r="I13" s="116"/>
      <c r="J13" s="116"/>
      <c r="K13" s="116"/>
      <c r="O13" s="114"/>
      <c r="X13" s="114"/>
      <c r="Y13" s="52"/>
      <c r="Z13" s="52"/>
    </row>
    <row r="14" spans="3:11" s="65" customFormat="1" ht="13.5" thickBot="1">
      <c r="C14" s="186"/>
      <c r="D14" s="186"/>
      <c r="E14" s="186"/>
      <c r="H14" s="116"/>
      <c r="I14" s="116"/>
      <c r="J14" s="116"/>
      <c r="K14" s="116"/>
    </row>
    <row r="15" spans="1:11" ht="13.5" thickTop="1">
      <c r="A15" s="61" t="s">
        <v>404</v>
      </c>
      <c r="B15" s="52"/>
      <c r="C15" s="52"/>
      <c r="D15" s="52"/>
      <c r="E15" s="52"/>
      <c r="F15" s="626" t="s">
        <v>406</v>
      </c>
      <c r="G15" s="628"/>
      <c r="H15" s="102"/>
      <c r="I15" s="108"/>
      <c r="J15" s="108"/>
      <c r="K15" s="108"/>
    </row>
    <row r="16" spans="1:11" ht="12.75">
      <c r="A16" s="52"/>
      <c r="B16" s="52"/>
      <c r="C16" s="52"/>
      <c r="D16" s="52"/>
      <c r="E16" s="52"/>
      <c r="F16" s="629" t="s">
        <v>407</v>
      </c>
      <c r="G16" s="631"/>
      <c r="H16" s="102"/>
      <c r="I16" s="108"/>
      <c r="J16" s="108"/>
      <c r="K16" s="108"/>
    </row>
    <row r="17" spans="1:11" ht="13.5" thickBot="1">
      <c r="A17" s="52"/>
      <c r="B17" s="52"/>
      <c r="C17" s="52"/>
      <c r="D17" s="52"/>
      <c r="E17" s="52"/>
      <c r="F17" s="430" t="s">
        <v>391</v>
      </c>
      <c r="G17" s="431" t="s">
        <v>387</v>
      </c>
      <c r="H17" s="102"/>
      <c r="I17" s="108"/>
      <c r="J17" s="108"/>
      <c r="K17" s="108"/>
    </row>
    <row r="18" spans="1:11" ht="26.25" customHeight="1" thickBot="1" thickTop="1">
      <c r="A18" s="608" t="s">
        <v>408</v>
      </c>
      <c r="B18" s="715" t="s">
        <v>409</v>
      </c>
      <c r="C18" s="306" t="s">
        <v>412</v>
      </c>
      <c r="D18" s="408" t="s">
        <v>413</v>
      </c>
      <c r="E18" s="408"/>
      <c r="F18" s="409" t="s">
        <v>408</v>
      </c>
      <c r="G18" s="796">
        <v>-1</v>
      </c>
      <c r="H18" s="108"/>
      <c r="I18" s="108"/>
      <c r="J18" s="108"/>
      <c r="K18" s="108"/>
    </row>
    <row r="19" spans="1:11" ht="26.25" customHeight="1" thickBot="1">
      <c r="A19" s="609"/>
      <c r="B19" s="539"/>
      <c r="C19" s="265">
        <v>96</v>
      </c>
      <c r="D19" s="14" t="s">
        <v>414</v>
      </c>
      <c r="E19" s="14"/>
      <c r="F19" s="367"/>
      <c r="G19" s="646"/>
      <c r="I19" s="116"/>
      <c r="J19" s="116"/>
      <c r="K19" s="116"/>
    </row>
    <row r="20" spans="1:11" ht="26.25" customHeight="1">
      <c r="A20" s="609"/>
      <c r="B20" s="539"/>
      <c r="C20" s="265">
        <v>97</v>
      </c>
      <c r="D20" s="14" t="s">
        <v>396</v>
      </c>
      <c r="E20" s="14"/>
      <c r="F20" s="724" t="s">
        <v>143</v>
      </c>
      <c r="G20" s="797"/>
      <c r="I20" s="108"/>
      <c r="J20" s="108"/>
      <c r="K20" s="108"/>
    </row>
    <row r="21" spans="1:11" ht="26.25" customHeight="1" thickBot="1">
      <c r="A21" s="609"/>
      <c r="B21" s="539"/>
      <c r="C21" s="265">
        <v>98</v>
      </c>
      <c r="D21" s="14" t="s">
        <v>395</v>
      </c>
      <c r="E21" s="14"/>
      <c r="F21" s="725"/>
      <c r="G21" s="797"/>
      <c r="I21" s="116"/>
      <c r="J21" s="116"/>
      <c r="K21" s="116"/>
    </row>
    <row r="22" spans="1:7" ht="26.25" customHeight="1" thickBot="1">
      <c r="A22" s="610"/>
      <c r="B22" s="716"/>
      <c r="C22" s="307">
        <v>99</v>
      </c>
      <c r="D22" s="308" t="s">
        <v>415</v>
      </c>
      <c r="E22" s="308"/>
      <c r="F22" s="350"/>
      <c r="G22" s="648"/>
    </row>
    <row r="23" ht="14.25" thickBot="1" thickTop="1"/>
    <row r="24" spans="1:11" ht="13.5" thickTop="1">
      <c r="A24" s="61" t="s">
        <v>404</v>
      </c>
      <c r="B24" s="52"/>
      <c r="C24" s="52"/>
      <c r="D24" s="52"/>
      <c r="E24" s="52"/>
      <c r="F24" s="626" t="s">
        <v>406</v>
      </c>
      <c r="G24" s="628"/>
      <c r="H24" s="102"/>
      <c r="I24" s="108"/>
      <c r="J24" s="108"/>
      <c r="K24" s="108"/>
    </row>
    <row r="25" spans="1:11" ht="12.75">
      <c r="A25" s="52"/>
      <c r="B25" s="52"/>
      <c r="C25" s="52"/>
      <c r="D25" s="52"/>
      <c r="E25" s="52"/>
      <c r="F25" s="629" t="s">
        <v>407</v>
      </c>
      <c r="G25" s="631"/>
      <c r="H25" s="102"/>
      <c r="I25" s="108"/>
      <c r="J25" s="108"/>
      <c r="K25" s="108"/>
    </row>
    <row r="26" spans="1:11" ht="13.5" thickBot="1">
      <c r="A26" s="52"/>
      <c r="B26" s="52"/>
      <c r="C26" s="52"/>
      <c r="D26" s="52"/>
      <c r="E26" s="52"/>
      <c r="F26" s="430" t="s">
        <v>391</v>
      </c>
      <c r="G26" s="431" t="s">
        <v>387</v>
      </c>
      <c r="H26" s="102"/>
      <c r="I26" s="108"/>
      <c r="J26" s="108"/>
      <c r="K26" s="108"/>
    </row>
    <row r="27" spans="1:11" ht="16.5" customHeight="1" thickTop="1">
      <c r="A27" s="608" t="s">
        <v>408</v>
      </c>
      <c r="B27" s="611" t="s">
        <v>409</v>
      </c>
      <c r="C27" s="306">
        <v>0</v>
      </c>
      <c r="D27" s="794" t="s">
        <v>413</v>
      </c>
      <c r="E27" s="794"/>
      <c r="F27" s="364">
        <v>7130</v>
      </c>
      <c r="G27" s="293">
        <v>0</v>
      </c>
      <c r="H27" s="108"/>
      <c r="I27" s="108"/>
      <c r="J27" s="108"/>
      <c r="K27" s="212"/>
    </row>
    <row r="28" spans="1:11" ht="16.5" customHeight="1">
      <c r="A28" s="652"/>
      <c r="B28" s="484"/>
      <c r="C28" s="118">
        <v>1</v>
      </c>
      <c r="D28" s="795"/>
      <c r="E28" s="795"/>
      <c r="F28" s="365">
        <v>2776</v>
      </c>
      <c r="G28" s="295">
        <v>0</v>
      </c>
      <c r="H28" s="108"/>
      <c r="I28" s="108"/>
      <c r="J28" s="108"/>
      <c r="K28" s="212"/>
    </row>
    <row r="29" spans="1:11" ht="16.5" customHeight="1">
      <c r="A29" s="652"/>
      <c r="B29" s="484"/>
      <c r="C29" s="118">
        <v>2</v>
      </c>
      <c r="D29" s="795"/>
      <c r="E29" s="795"/>
      <c r="F29" s="365">
        <v>1499</v>
      </c>
      <c r="G29" s="295">
        <v>0</v>
      </c>
      <c r="H29" s="108"/>
      <c r="I29" s="108"/>
      <c r="J29" s="108"/>
      <c r="K29" s="212"/>
    </row>
    <row r="30" spans="1:11" ht="16.5" customHeight="1">
      <c r="A30" s="652"/>
      <c r="B30" s="484"/>
      <c r="C30" s="118">
        <v>3</v>
      </c>
      <c r="D30" s="795"/>
      <c r="E30" s="795"/>
      <c r="F30" s="365">
        <v>1650</v>
      </c>
      <c r="G30" s="295">
        <v>0</v>
      </c>
      <c r="H30" s="108"/>
      <c r="I30" s="108"/>
      <c r="J30" s="108"/>
      <c r="K30" s="212"/>
    </row>
    <row r="31" spans="1:11" ht="16.5" customHeight="1">
      <c r="A31" s="652"/>
      <c r="B31" s="484"/>
      <c r="C31" s="118">
        <v>4</v>
      </c>
      <c r="D31" s="795"/>
      <c r="E31" s="795"/>
      <c r="F31" s="365">
        <v>1474</v>
      </c>
      <c r="G31" s="295">
        <v>0</v>
      </c>
      <c r="H31" s="108"/>
      <c r="I31" s="108"/>
      <c r="J31" s="108"/>
      <c r="K31" s="212"/>
    </row>
    <row r="32" spans="1:11" ht="16.5" customHeight="1">
      <c r="A32" s="652"/>
      <c r="B32" s="484"/>
      <c r="C32" s="118">
        <v>5</v>
      </c>
      <c r="D32" s="795"/>
      <c r="E32" s="795"/>
      <c r="F32" s="365">
        <v>1181</v>
      </c>
      <c r="G32" s="295">
        <v>0</v>
      </c>
      <c r="H32" s="108"/>
      <c r="I32" s="108"/>
      <c r="J32" s="108"/>
      <c r="K32" s="212"/>
    </row>
    <row r="33" spans="1:11" ht="16.5" customHeight="1">
      <c r="A33" s="652"/>
      <c r="B33" s="484"/>
      <c r="C33" s="118">
        <v>6</v>
      </c>
      <c r="D33" s="795"/>
      <c r="E33" s="795"/>
      <c r="F33" s="365">
        <v>1187</v>
      </c>
      <c r="G33" s="295">
        <v>0</v>
      </c>
      <c r="H33" s="108"/>
      <c r="I33" s="108"/>
      <c r="J33" s="108"/>
      <c r="K33" s="212"/>
    </row>
    <row r="34" spans="1:11" ht="16.5" customHeight="1">
      <c r="A34" s="652"/>
      <c r="B34" s="484"/>
      <c r="C34" s="118">
        <v>7</v>
      </c>
      <c r="D34" s="795"/>
      <c r="E34" s="795"/>
      <c r="F34" s="365">
        <v>1066</v>
      </c>
      <c r="G34" s="295">
        <v>0</v>
      </c>
      <c r="H34" s="108"/>
      <c r="I34" s="108"/>
      <c r="J34" s="108"/>
      <c r="K34" s="212"/>
    </row>
    <row r="35" spans="1:11" ht="16.5" customHeight="1">
      <c r="A35" s="652"/>
      <c r="B35" s="484"/>
      <c r="C35" s="118">
        <v>8</v>
      </c>
      <c r="D35" s="795"/>
      <c r="E35" s="795"/>
      <c r="F35" s="365">
        <v>996</v>
      </c>
      <c r="G35" s="295">
        <v>0</v>
      </c>
      <c r="H35" s="108"/>
      <c r="I35" s="108"/>
      <c r="J35" s="108"/>
      <c r="K35" s="108"/>
    </row>
    <row r="36" spans="1:11" ht="16.5" customHeight="1">
      <c r="A36" s="652"/>
      <c r="B36" s="484"/>
      <c r="C36" s="118">
        <v>9</v>
      </c>
      <c r="D36" s="795"/>
      <c r="E36" s="795"/>
      <c r="F36" s="365">
        <v>961</v>
      </c>
      <c r="G36" s="295">
        <v>0</v>
      </c>
      <c r="H36" s="108"/>
      <c r="I36" s="108"/>
      <c r="J36" s="108"/>
      <c r="K36" s="108"/>
    </row>
    <row r="37" spans="1:11" ht="16.5" customHeight="1">
      <c r="A37" s="652"/>
      <c r="B37" s="484"/>
      <c r="C37" s="118">
        <v>10</v>
      </c>
      <c r="D37" s="795"/>
      <c r="E37" s="795"/>
      <c r="F37" s="365">
        <v>1249</v>
      </c>
      <c r="G37" s="295">
        <v>0</v>
      </c>
      <c r="H37" s="108"/>
      <c r="I37" s="108"/>
      <c r="J37" s="108"/>
      <c r="K37" s="212"/>
    </row>
    <row r="38" spans="1:11" ht="16.5" customHeight="1">
      <c r="A38" s="652"/>
      <c r="B38" s="484"/>
      <c r="C38" s="118">
        <v>11</v>
      </c>
      <c r="D38" s="795"/>
      <c r="E38" s="795"/>
      <c r="F38" s="365">
        <v>1091</v>
      </c>
      <c r="G38" s="295">
        <v>0</v>
      </c>
      <c r="H38" s="108"/>
      <c r="I38" s="108"/>
      <c r="J38" s="108"/>
      <c r="K38" s="212"/>
    </row>
    <row r="39" spans="1:11" ht="16.5" customHeight="1">
      <c r="A39" s="652"/>
      <c r="B39" s="484"/>
      <c r="C39" s="118">
        <v>12</v>
      </c>
      <c r="D39" s="795"/>
      <c r="E39" s="795"/>
      <c r="F39" s="365">
        <v>1003</v>
      </c>
      <c r="G39" s="295">
        <v>0</v>
      </c>
      <c r="H39" s="108"/>
      <c r="I39" s="108"/>
      <c r="J39" s="108"/>
      <c r="K39" s="212"/>
    </row>
    <row r="40" spans="1:11" ht="16.5" customHeight="1">
      <c r="A40" s="652"/>
      <c r="B40" s="484"/>
      <c r="C40" s="118">
        <v>13</v>
      </c>
      <c r="D40" s="795"/>
      <c r="E40" s="795"/>
      <c r="F40" s="365">
        <v>946</v>
      </c>
      <c r="G40" s="295">
        <v>0</v>
      </c>
      <c r="H40" s="108"/>
      <c r="I40" s="108"/>
      <c r="J40" s="108"/>
      <c r="K40" s="108"/>
    </row>
    <row r="41" spans="1:11" ht="16.5" customHeight="1">
      <c r="A41" s="652"/>
      <c r="B41" s="484"/>
      <c r="C41" s="118">
        <v>14</v>
      </c>
      <c r="D41" s="795"/>
      <c r="E41" s="795"/>
      <c r="F41" s="365">
        <v>984</v>
      </c>
      <c r="G41" s="295">
        <v>0</v>
      </c>
      <c r="H41" s="108"/>
      <c r="I41" s="108"/>
      <c r="J41" s="108"/>
      <c r="K41" s="108"/>
    </row>
    <row r="42" spans="1:11" ht="16.5" customHeight="1">
      <c r="A42" s="652"/>
      <c r="B42" s="484"/>
      <c r="C42" s="118">
        <v>15</v>
      </c>
      <c r="D42" s="795"/>
      <c r="E42" s="795"/>
      <c r="F42" s="365">
        <v>1046</v>
      </c>
      <c r="G42" s="295">
        <v>0</v>
      </c>
      <c r="H42" s="108"/>
      <c r="I42" s="108"/>
      <c r="J42" s="108"/>
      <c r="K42" s="212"/>
    </row>
    <row r="43" spans="1:11" ht="16.5" customHeight="1">
      <c r="A43" s="652"/>
      <c r="B43" s="484"/>
      <c r="C43" s="118">
        <v>16</v>
      </c>
      <c r="D43" s="795"/>
      <c r="E43" s="795"/>
      <c r="F43" s="365">
        <v>1017</v>
      </c>
      <c r="G43" s="295">
        <v>0</v>
      </c>
      <c r="H43" s="108"/>
      <c r="I43" s="108"/>
      <c r="J43" s="108"/>
      <c r="K43" s="212"/>
    </row>
    <row r="44" spans="1:11" ht="16.5" customHeight="1">
      <c r="A44" s="652"/>
      <c r="B44" s="484"/>
      <c r="C44" s="118">
        <v>17</v>
      </c>
      <c r="D44" s="795"/>
      <c r="E44" s="795"/>
      <c r="F44" s="365">
        <v>831</v>
      </c>
      <c r="G44" s="295">
        <v>0</v>
      </c>
      <c r="H44" s="108"/>
      <c r="I44" s="108"/>
      <c r="J44" s="108"/>
      <c r="K44" s="108"/>
    </row>
    <row r="45" spans="1:11" ht="16.5" customHeight="1">
      <c r="A45" s="652"/>
      <c r="B45" s="484"/>
      <c r="C45" s="118">
        <v>18</v>
      </c>
      <c r="D45" s="795"/>
      <c r="E45" s="795"/>
      <c r="F45" s="365">
        <v>871</v>
      </c>
      <c r="G45" s="295">
        <v>0</v>
      </c>
      <c r="H45" s="108"/>
      <c r="I45" s="108"/>
      <c r="J45" s="108"/>
      <c r="K45" s="108"/>
    </row>
    <row r="46" spans="1:11" ht="16.5" customHeight="1">
      <c r="A46" s="652"/>
      <c r="B46" s="484"/>
      <c r="C46" s="118">
        <v>19</v>
      </c>
      <c r="D46" s="795"/>
      <c r="E46" s="795"/>
      <c r="F46" s="365">
        <v>900</v>
      </c>
      <c r="G46" s="295">
        <v>0</v>
      </c>
      <c r="H46" s="108"/>
      <c r="I46" s="108"/>
      <c r="J46" s="108"/>
      <c r="K46" s="108"/>
    </row>
    <row r="47" spans="1:11" ht="16.5" customHeight="1">
      <c r="A47" s="652"/>
      <c r="B47" s="484"/>
      <c r="C47" s="118">
        <v>20</v>
      </c>
      <c r="D47" s="795"/>
      <c r="E47" s="795"/>
      <c r="F47" s="365">
        <v>1146</v>
      </c>
      <c r="G47" s="295">
        <v>0</v>
      </c>
      <c r="H47" s="108"/>
      <c r="I47" s="108"/>
      <c r="J47" s="108"/>
      <c r="K47" s="212"/>
    </row>
    <row r="48" spans="1:11" ht="16.5" customHeight="1">
      <c r="A48" s="652"/>
      <c r="B48" s="484"/>
      <c r="C48" s="118">
        <v>21</v>
      </c>
      <c r="D48" s="795"/>
      <c r="E48" s="795"/>
      <c r="F48" s="365">
        <v>1024</v>
      </c>
      <c r="G48" s="295">
        <v>0</v>
      </c>
      <c r="H48" s="108"/>
      <c r="I48" s="108"/>
      <c r="J48" s="108"/>
      <c r="K48" s="212"/>
    </row>
    <row r="49" spans="1:11" ht="16.5" customHeight="1">
      <c r="A49" s="652"/>
      <c r="B49" s="484"/>
      <c r="C49" s="118">
        <v>22</v>
      </c>
      <c r="D49" s="795"/>
      <c r="E49" s="795"/>
      <c r="F49" s="365">
        <v>839</v>
      </c>
      <c r="G49" s="295">
        <v>0</v>
      </c>
      <c r="H49" s="108"/>
      <c r="I49" s="108"/>
      <c r="J49" s="108"/>
      <c r="K49" s="108"/>
    </row>
    <row r="50" spans="1:11" ht="16.5" customHeight="1">
      <c r="A50" s="652"/>
      <c r="B50" s="484"/>
      <c r="C50" s="118">
        <v>23</v>
      </c>
      <c r="D50" s="795"/>
      <c r="E50" s="795"/>
      <c r="F50" s="365">
        <v>867</v>
      </c>
      <c r="G50" s="295">
        <v>0</v>
      </c>
      <c r="H50" s="108"/>
      <c r="I50" s="108"/>
      <c r="J50" s="108"/>
      <c r="K50" s="108"/>
    </row>
    <row r="51" spans="1:11" ht="16.5" customHeight="1">
      <c r="A51" s="652"/>
      <c r="B51" s="484"/>
      <c r="C51" s="118">
        <v>24</v>
      </c>
      <c r="D51" s="795"/>
      <c r="E51" s="795"/>
      <c r="F51" s="365">
        <v>781</v>
      </c>
      <c r="G51" s="295">
        <v>0</v>
      </c>
      <c r="H51" s="108"/>
      <c r="I51" s="108"/>
      <c r="J51" s="108"/>
      <c r="K51" s="108"/>
    </row>
    <row r="52" spans="1:11" ht="16.5" customHeight="1">
      <c r="A52" s="652"/>
      <c r="B52" s="484"/>
      <c r="C52" s="118">
        <v>25</v>
      </c>
      <c r="D52" s="795"/>
      <c r="E52" s="795"/>
      <c r="F52" s="365">
        <v>959</v>
      </c>
      <c r="G52" s="295">
        <v>0</v>
      </c>
      <c r="H52" s="108"/>
      <c r="I52" s="108"/>
      <c r="J52" s="108"/>
      <c r="K52" s="108"/>
    </row>
    <row r="53" spans="1:11" ht="16.5" customHeight="1">
      <c r="A53" s="652"/>
      <c r="B53" s="484"/>
      <c r="C53" s="118">
        <v>26</v>
      </c>
      <c r="D53" s="795"/>
      <c r="E53" s="795"/>
      <c r="F53" s="365">
        <v>885</v>
      </c>
      <c r="G53" s="295">
        <v>0</v>
      </c>
      <c r="H53" s="108"/>
      <c r="I53" s="108"/>
      <c r="J53" s="108"/>
      <c r="K53" s="108"/>
    </row>
    <row r="54" spans="1:11" ht="16.5" customHeight="1">
      <c r="A54" s="652"/>
      <c r="B54" s="484"/>
      <c r="C54" s="118">
        <v>27</v>
      </c>
      <c r="D54" s="795"/>
      <c r="E54" s="795"/>
      <c r="F54" s="365">
        <v>778</v>
      </c>
      <c r="G54" s="295">
        <v>0</v>
      </c>
      <c r="H54" s="108"/>
      <c r="I54" s="108"/>
      <c r="J54" s="108"/>
      <c r="K54" s="108"/>
    </row>
    <row r="55" spans="1:11" ht="16.5" customHeight="1">
      <c r="A55" s="652"/>
      <c r="B55" s="484"/>
      <c r="C55" s="118">
        <v>28</v>
      </c>
      <c r="D55" s="795"/>
      <c r="E55" s="795"/>
      <c r="F55" s="365">
        <v>732</v>
      </c>
      <c r="G55" s="295">
        <v>0</v>
      </c>
      <c r="H55" s="108"/>
      <c r="I55" s="108"/>
      <c r="J55" s="108"/>
      <c r="K55" s="108"/>
    </row>
    <row r="56" spans="1:11" ht="16.5" customHeight="1">
      <c r="A56" s="652"/>
      <c r="B56" s="484"/>
      <c r="C56" s="118">
        <v>29</v>
      </c>
      <c r="D56" s="795"/>
      <c r="E56" s="795"/>
      <c r="F56" s="365">
        <v>642</v>
      </c>
      <c r="G56" s="295">
        <v>0</v>
      </c>
      <c r="H56" s="108"/>
      <c r="I56" s="108"/>
      <c r="J56" s="108"/>
      <c r="K56" s="108"/>
    </row>
    <row r="57" spans="1:11" ht="16.5" customHeight="1">
      <c r="A57" s="652"/>
      <c r="B57" s="484"/>
      <c r="C57" s="118">
        <v>30</v>
      </c>
      <c r="D57" s="795"/>
      <c r="E57" s="795"/>
      <c r="F57" s="365">
        <v>922</v>
      </c>
      <c r="G57" s="295">
        <v>0</v>
      </c>
      <c r="H57" s="108"/>
      <c r="I57" s="108"/>
      <c r="J57" s="108"/>
      <c r="K57" s="108"/>
    </row>
    <row r="58" spans="1:11" ht="16.5" customHeight="1">
      <c r="A58" s="652"/>
      <c r="B58" s="484"/>
      <c r="C58" s="118">
        <v>31</v>
      </c>
      <c r="D58" s="795"/>
      <c r="E58" s="795"/>
      <c r="F58" s="365">
        <v>702</v>
      </c>
      <c r="G58" s="295">
        <v>0</v>
      </c>
      <c r="H58" s="108"/>
      <c r="I58" s="108"/>
      <c r="J58" s="108"/>
      <c r="K58" s="108"/>
    </row>
    <row r="59" spans="1:11" ht="16.5" customHeight="1">
      <c r="A59" s="652"/>
      <c r="B59" s="484"/>
      <c r="C59" s="118">
        <v>32</v>
      </c>
      <c r="D59" s="795"/>
      <c r="E59" s="795"/>
      <c r="F59" s="365">
        <v>578</v>
      </c>
      <c r="G59" s="295">
        <v>0</v>
      </c>
      <c r="H59" s="108"/>
      <c r="I59" s="108"/>
      <c r="J59" s="108"/>
      <c r="K59" s="108"/>
    </row>
    <row r="60" spans="1:11" ht="16.5" customHeight="1">
      <c r="A60" s="652"/>
      <c r="B60" s="484"/>
      <c r="C60" s="118">
        <v>33</v>
      </c>
      <c r="D60" s="795"/>
      <c r="E60" s="795"/>
      <c r="F60" s="365">
        <v>507</v>
      </c>
      <c r="G60" s="295">
        <v>0</v>
      </c>
      <c r="H60" s="108"/>
      <c r="I60" s="108"/>
      <c r="J60" s="108"/>
      <c r="K60" s="108"/>
    </row>
    <row r="61" spans="1:11" ht="16.5" customHeight="1">
      <c r="A61" s="652"/>
      <c r="B61" s="484"/>
      <c r="C61" s="118">
        <v>34</v>
      </c>
      <c r="D61" s="795"/>
      <c r="E61" s="795"/>
      <c r="F61" s="365">
        <v>515</v>
      </c>
      <c r="G61" s="295">
        <v>0</v>
      </c>
      <c r="H61" s="108"/>
      <c r="I61" s="108"/>
      <c r="J61" s="108"/>
      <c r="K61" s="108"/>
    </row>
    <row r="62" spans="1:11" ht="16.5" customHeight="1">
      <c r="A62" s="652"/>
      <c r="B62" s="484"/>
      <c r="C62" s="118">
        <v>35</v>
      </c>
      <c r="D62" s="795"/>
      <c r="E62" s="795"/>
      <c r="F62" s="365">
        <v>683</v>
      </c>
      <c r="G62" s="295">
        <v>0</v>
      </c>
      <c r="H62" s="108"/>
      <c r="I62" s="108"/>
      <c r="J62" s="108"/>
      <c r="K62" s="108"/>
    </row>
    <row r="63" spans="1:11" ht="16.5" customHeight="1">
      <c r="A63" s="652"/>
      <c r="B63" s="484"/>
      <c r="C63" s="118">
        <v>36</v>
      </c>
      <c r="D63" s="795"/>
      <c r="E63" s="795"/>
      <c r="F63" s="365">
        <v>476</v>
      </c>
      <c r="G63" s="295">
        <v>0</v>
      </c>
      <c r="H63" s="108"/>
      <c r="I63" s="108"/>
      <c r="J63" s="108"/>
      <c r="K63" s="108"/>
    </row>
    <row r="64" spans="1:11" ht="16.5" customHeight="1">
      <c r="A64" s="652"/>
      <c r="B64" s="484"/>
      <c r="C64" s="118">
        <v>37</v>
      </c>
      <c r="D64" s="795"/>
      <c r="E64" s="795"/>
      <c r="F64" s="365">
        <v>416</v>
      </c>
      <c r="G64" s="295">
        <v>0</v>
      </c>
      <c r="H64" s="108"/>
      <c r="I64" s="108"/>
      <c r="J64" s="108"/>
      <c r="K64" s="108"/>
    </row>
    <row r="65" spans="1:11" ht="16.5" customHeight="1">
      <c r="A65" s="652"/>
      <c r="B65" s="484"/>
      <c r="C65" s="118">
        <v>38</v>
      </c>
      <c r="D65" s="795"/>
      <c r="E65" s="795"/>
      <c r="F65" s="365">
        <v>370</v>
      </c>
      <c r="G65" s="295">
        <v>0</v>
      </c>
      <c r="H65" s="108"/>
      <c r="I65" s="108"/>
      <c r="J65" s="108"/>
      <c r="K65" s="108"/>
    </row>
    <row r="66" spans="1:11" ht="16.5" customHeight="1">
      <c r="A66" s="652"/>
      <c r="B66" s="484"/>
      <c r="C66" s="118">
        <v>39</v>
      </c>
      <c r="D66" s="795"/>
      <c r="E66" s="795"/>
      <c r="F66" s="365">
        <v>324</v>
      </c>
      <c r="G66" s="295">
        <v>0</v>
      </c>
      <c r="H66" s="108"/>
      <c r="I66" s="108"/>
      <c r="J66" s="108"/>
      <c r="K66" s="108"/>
    </row>
    <row r="67" spans="1:11" ht="16.5" customHeight="1">
      <c r="A67" s="652"/>
      <c r="B67" s="484"/>
      <c r="C67" s="118">
        <v>40</v>
      </c>
      <c r="D67" s="795"/>
      <c r="E67" s="795"/>
      <c r="F67" s="365">
        <v>664</v>
      </c>
      <c r="G67" s="295">
        <v>0</v>
      </c>
      <c r="H67" s="108"/>
      <c r="I67" s="108"/>
      <c r="J67" s="108"/>
      <c r="K67" s="108"/>
    </row>
    <row r="68" spans="1:11" ht="16.5" customHeight="1">
      <c r="A68" s="652"/>
      <c r="B68" s="484"/>
      <c r="C68" s="118">
        <v>41</v>
      </c>
      <c r="D68" s="795"/>
      <c r="E68" s="795"/>
      <c r="F68" s="365">
        <v>322</v>
      </c>
      <c r="G68" s="295">
        <v>0</v>
      </c>
      <c r="H68" s="108"/>
      <c r="I68" s="108"/>
      <c r="J68" s="108"/>
      <c r="K68" s="108"/>
    </row>
    <row r="69" spans="1:11" ht="16.5" customHeight="1">
      <c r="A69" s="652"/>
      <c r="B69" s="484"/>
      <c r="C69" s="118">
        <v>42</v>
      </c>
      <c r="D69" s="795"/>
      <c r="E69" s="795"/>
      <c r="F69" s="365">
        <v>305</v>
      </c>
      <c r="G69" s="295">
        <v>0</v>
      </c>
      <c r="H69" s="108"/>
      <c r="I69" s="108"/>
      <c r="J69" s="108"/>
      <c r="K69" s="108"/>
    </row>
    <row r="70" spans="1:11" ht="16.5" customHeight="1">
      <c r="A70" s="652"/>
      <c r="B70" s="484"/>
      <c r="C70" s="118">
        <v>43</v>
      </c>
      <c r="D70" s="795"/>
      <c r="E70" s="795"/>
      <c r="F70" s="365">
        <v>303</v>
      </c>
      <c r="G70" s="295">
        <v>0</v>
      </c>
      <c r="H70" s="108"/>
      <c r="I70" s="108"/>
      <c r="J70" s="108"/>
      <c r="K70" s="108"/>
    </row>
    <row r="71" spans="1:11" ht="16.5" customHeight="1">
      <c r="A71" s="652"/>
      <c r="B71" s="484"/>
      <c r="C71" s="118">
        <v>44</v>
      </c>
      <c r="D71" s="795"/>
      <c r="E71" s="795"/>
      <c r="F71" s="365">
        <v>272</v>
      </c>
      <c r="G71" s="295">
        <v>0</v>
      </c>
      <c r="H71" s="108"/>
      <c r="I71" s="108"/>
      <c r="J71" s="108"/>
      <c r="K71" s="108"/>
    </row>
    <row r="72" spans="1:11" ht="16.5" customHeight="1">
      <c r="A72" s="652"/>
      <c r="B72" s="484"/>
      <c r="C72" s="118">
        <v>45</v>
      </c>
      <c r="D72" s="795"/>
      <c r="E72" s="795"/>
      <c r="F72" s="365">
        <v>421</v>
      </c>
      <c r="G72" s="295">
        <v>0</v>
      </c>
      <c r="H72" s="108"/>
      <c r="I72" s="108"/>
      <c r="J72" s="108"/>
      <c r="K72" s="108"/>
    </row>
    <row r="73" spans="1:11" ht="16.5" customHeight="1">
      <c r="A73" s="652"/>
      <c r="B73" s="484"/>
      <c r="C73" s="118">
        <v>46</v>
      </c>
      <c r="D73" s="795"/>
      <c r="E73" s="795"/>
      <c r="F73" s="365">
        <v>255</v>
      </c>
      <c r="G73" s="295">
        <v>0</v>
      </c>
      <c r="H73" s="108"/>
      <c r="I73" s="108"/>
      <c r="J73" s="108"/>
      <c r="K73" s="108"/>
    </row>
    <row r="74" spans="1:11" ht="16.5" customHeight="1">
      <c r="A74" s="652"/>
      <c r="B74" s="484"/>
      <c r="C74" s="118">
        <v>47</v>
      </c>
      <c r="D74" s="795"/>
      <c r="E74" s="795"/>
      <c r="F74" s="365">
        <v>192</v>
      </c>
      <c r="G74" s="295">
        <v>0</v>
      </c>
      <c r="H74" s="108"/>
      <c r="I74" s="108"/>
      <c r="J74" s="108"/>
      <c r="K74" s="108"/>
    </row>
    <row r="75" spans="1:11" ht="16.5" customHeight="1">
      <c r="A75" s="652"/>
      <c r="B75" s="484"/>
      <c r="C75" s="118">
        <v>48</v>
      </c>
      <c r="D75" s="795"/>
      <c r="E75" s="795"/>
      <c r="F75" s="365">
        <v>190</v>
      </c>
      <c r="G75" s="295">
        <v>0</v>
      </c>
      <c r="H75" s="108"/>
      <c r="I75" s="108"/>
      <c r="J75" s="108"/>
      <c r="K75" s="108"/>
    </row>
    <row r="76" spans="1:11" ht="16.5" customHeight="1">
      <c r="A76" s="652"/>
      <c r="B76" s="484"/>
      <c r="C76" s="118">
        <v>49</v>
      </c>
      <c r="D76" s="795"/>
      <c r="E76" s="795"/>
      <c r="F76" s="365">
        <v>173</v>
      </c>
      <c r="G76" s="295">
        <v>0</v>
      </c>
      <c r="H76" s="108"/>
      <c r="I76" s="108"/>
      <c r="J76" s="108"/>
      <c r="K76" s="108"/>
    </row>
    <row r="77" spans="1:11" ht="16.5" customHeight="1" thickBot="1">
      <c r="A77" s="652"/>
      <c r="B77" s="484"/>
      <c r="C77" s="118">
        <v>50</v>
      </c>
      <c r="D77" s="795"/>
      <c r="E77" s="795"/>
      <c r="F77" s="366">
        <v>1171</v>
      </c>
      <c r="G77" s="295">
        <v>0</v>
      </c>
      <c r="H77" s="108"/>
      <c r="I77" s="116"/>
      <c r="J77" s="108"/>
      <c r="K77" s="116"/>
    </row>
    <row r="78" spans="1:11" ht="16.5" customHeight="1" thickBot="1">
      <c r="A78" s="609"/>
      <c r="B78" s="484"/>
      <c r="C78" s="265">
        <v>96</v>
      </c>
      <c r="D78" s="14" t="s">
        <v>414</v>
      </c>
      <c r="E78" s="14"/>
      <c r="F78" s="387"/>
      <c r="G78" s="295"/>
      <c r="I78" s="116"/>
      <c r="J78" s="108"/>
      <c r="K78" s="116"/>
    </row>
    <row r="79" spans="1:11" ht="16.5" customHeight="1">
      <c r="A79" s="609"/>
      <c r="B79" s="484"/>
      <c r="C79" s="265">
        <v>97</v>
      </c>
      <c r="D79" s="14" t="s">
        <v>396</v>
      </c>
      <c r="E79" s="14"/>
      <c r="F79" s="359">
        <v>9100</v>
      </c>
      <c r="G79" s="295">
        <v>0</v>
      </c>
      <c r="I79" s="108"/>
      <c r="J79" s="108"/>
      <c r="K79" s="212"/>
    </row>
    <row r="80" spans="1:11" ht="16.5" customHeight="1" thickBot="1">
      <c r="A80" s="609"/>
      <c r="B80" s="484"/>
      <c r="C80" s="265">
        <v>98</v>
      </c>
      <c r="D80" s="14" t="s">
        <v>395</v>
      </c>
      <c r="E80" s="14"/>
      <c r="F80" s="360">
        <v>69</v>
      </c>
      <c r="G80" s="295">
        <v>0</v>
      </c>
      <c r="I80" s="116"/>
      <c r="J80" s="108"/>
      <c r="K80" s="116"/>
    </row>
    <row r="81" spans="1:7" ht="13.5" customHeight="1" thickBot="1">
      <c r="A81" s="610"/>
      <c r="B81" s="612"/>
      <c r="C81" s="307">
        <v>99</v>
      </c>
      <c r="D81" s="308" t="s">
        <v>415</v>
      </c>
      <c r="E81" s="308"/>
      <c r="F81" s="328"/>
      <c r="G81" s="302"/>
    </row>
    <row r="82" ht="13.5" thickTop="1"/>
  </sheetData>
  <sheetProtection/>
  <mergeCells count="14">
    <mergeCell ref="A27:A81"/>
    <mergeCell ref="B27:B81"/>
    <mergeCell ref="A12:G12"/>
    <mergeCell ref="F15:G15"/>
    <mergeCell ref="F16:G16"/>
    <mergeCell ref="A18:A22"/>
    <mergeCell ref="B18:B22"/>
    <mergeCell ref="G18:G22"/>
    <mergeCell ref="F20:F21"/>
    <mergeCell ref="G6:G9"/>
    <mergeCell ref="D27:E77"/>
    <mergeCell ref="F6:F8"/>
    <mergeCell ref="F24:G24"/>
    <mergeCell ref="F25:G25"/>
  </mergeCells>
  <printOptions horizontalCentered="1" verticalCentered="1"/>
  <pageMargins left="0" right="0" top="0" bottom="0" header="0" footer="0"/>
  <pageSetup horizontalDpi="600" verticalDpi="600" orientation="landscape" paperSize="9" scale="31" r:id="rId1"/>
</worksheet>
</file>

<file path=xl/worksheets/sheet29.xml><?xml version="1.0" encoding="utf-8"?>
<worksheet xmlns="http://schemas.openxmlformats.org/spreadsheetml/2006/main" xmlns:r="http://schemas.openxmlformats.org/officeDocument/2006/relationships">
  <dimension ref="A1:L4"/>
  <sheetViews>
    <sheetView view="pageBreakPreview" zoomScale="75" zoomScaleSheetLayoutView="75" zoomScalePageLayoutView="0" workbookViewId="0" topLeftCell="A1">
      <selection activeCell="A4" sqref="A4"/>
    </sheetView>
  </sheetViews>
  <sheetFormatPr defaultColWidth="9.140625" defaultRowHeight="12.75"/>
  <cols>
    <col min="1" max="1" width="97.28125" style="53" bestFit="1" customWidth="1"/>
    <col min="2" max="5" width="9.140625" style="52" customWidth="1"/>
    <col min="6" max="16384" width="9.140625" style="53" customWidth="1"/>
  </cols>
  <sheetData>
    <row r="1" ht="12.75">
      <c r="A1" s="61" t="s">
        <v>403</v>
      </c>
    </row>
    <row r="2" ht="12.75">
      <c r="A2" s="211" t="s">
        <v>294</v>
      </c>
    </row>
    <row r="3" spans="1:12" s="65" customFormat="1" ht="12.75">
      <c r="A3" s="64"/>
      <c r="B3" s="114"/>
      <c r="C3" s="114"/>
      <c r="D3" s="114"/>
      <c r="J3" s="114"/>
      <c r="K3" s="52"/>
      <c r="L3" s="52"/>
    </row>
    <row r="4" spans="1:12" s="65" customFormat="1" ht="28.5" customHeight="1">
      <c r="A4" s="207" t="s">
        <v>401</v>
      </c>
      <c r="B4" s="114"/>
      <c r="C4" s="114"/>
      <c r="D4" s="114"/>
      <c r="J4" s="114"/>
      <c r="K4" s="52"/>
      <c r="L4" s="52"/>
    </row>
  </sheetData>
  <sheetProtection/>
  <printOptions horizontalCentered="1" verticalCentered="1"/>
  <pageMargins left="0" right="0" top="0" bottom="0" header="0" footer="0"/>
  <pageSetup horizontalDpi="600" verticalDpi="600" orientation="landscape" paperSize="9" scale="31" r:id="rId1"/>
</worksheet>
</file>

<file path=xl/worksheets/sheet3.xml><?xml version="1.0" encoding="utf-8"?>
<worksheet xmlns="http://schemas.openxmlformats.org/spreadsheetml/2006/main" xmlns:r="http://schemas.openxmlformats.org/officeDocument/2006/relationships">
  <dimension ref="A1:J15"/>
  <sheetViews>
    <sheetView zoomScale="75" zoomScaleNormal="75" zoomScalePageLayoutView="0" workbookViewId="0" topLeftCell="A3">
      <selection activeCell="A3" sqref="A3"/>
    </sheetView>
  </sheetViews>
  <sheetFormatPr defaultColWidth="9.140625" defaultRowHeight="12.75"/>
  <cols>
    <col min="3" max="3" width="21.421875" style="0" customWidth="1"/>
  </cols>
  <sheetData>
    <row r="1" ht="12.75">
      <c r="A1" t="s">
        <v>204</v>
      </c>
    </row>
    <row r="2" ht="13.5" customHeight="1" thickBot="1">
      <c r="B2" t="s">
        <v>206</v>
      </c>
    </row>
    <row r="3" spans="2:10" ht="38.25" customHeight="1" thickBot="1">
      <c r="B3" s="75"/>
      <c r="C3" s="75"/>
      <c r="D3" s="517" t="s">
        <v>233</v>
      </c>
      <c r="E3" s="518"/>
      <c r="F3" s="518"/>
      <c r="G3" s="518"/>
      <c r="H3" s="518"/>
      <c r="I3" s="518"/>
      <c r="J3" s="519"/>
    </row>
    <row r="4" spans="2:10" ht="19.5" customHeight="1" thickBot="1">
      <c r="B4" s="89" t="s">
        <v>215</v>
      </c>
      <c r="C4" s="90" t="s">
        <v>216</v>
      </c>
      <c r="D4" s="91">
        <v>-2</v>
      </c>
      <c r="E4" s="74">
        <v>-1</v>
      </c>
      <c r="F4" s="74">
        <v>1</v>
      </c>
      <c r="G4" s="74">
        <v>3</v>
      </c>
      <c r="H4" s="74">
        <v>4</v>
      </c>
      <c r="I4" s="74">
        <v>6</v>
      </c>
      <c r="J4" s="92">
        <v>8</v>
      </c>
    </row>
    <row r="5" spans="2:10" ht="39.75" customHeight="1">
      <c r="B5" s="84" t="s">
        <v>205</v>
      </c>
      <c r="C5" s="93" t="s">
        <v>207</v>
      </c>
      <c r="D5" s="78" t="s">
        <v>212</v>
      </c>
      <c r="E5" s="520"/>
      <c r="F5" s="79" t="s">
        <v>141</v>
      </c>
      <c r="G5" s="520"/>
      <c r="H5" s="520"/>
      <c r="I5" s="520"/>
      <c r="J5" s="80" t="s">
        <v>228</v>
      </c>
    </row>
    <row r="6" spans="2:10" ht="60" customHeight="1">
      <c r="B6" s="85" t="s">
        <v>217</v>
      </c>
      <c r="C6" s="58" t="s">
        <v>208</v>
      </c>
      <c r="D6" s="81" t="s">
        <v>212</v>
      </c>
      <c r="E6" s="521"/>
      <c r="F6" s="76" t="s">
        <v>141</v>
      </c>
      <c r="G6" s="521"/>
      <c r="H6" s="521"/>
      <c r="I6" s="521"/>
      <c r="J6" s="82" t="s">
        <v>228</v>
      </c>
    </row>
    <row r="7" spans="2:10" ht="39.75" customHeight="1">
      <c r="B7" s="85" t="s">
        <v>218</v>
      </c>
      <c r="C7" s="58" t="s">
        <v>227</v>
      </c>
      <c r="D7" s="81" t="s">
        <v>212</v>
      </c>
      <c r="E7" s="521"/>
      <c r="F7" s="76" t="s">
        <v>141</v>
      </c>
      <c r="G7" s="521"/>
      <c r="H7" s="521"/>
      <c r="I7" s="523"/>
      <c r="J7" s="513"/>
    </row>
    <row r="8" spans="2:10" ht="39.75" customHeight="1">
      <c r="B8" s="85" t="s">
        <v>219</v>
      </c>
      <c r="C8" s="58" t="s">
        <v>209</v>
      </c>
      <c r="D8" s="81" t="s">
        <v>212</v>
      </c>
      <c r="E8" s="521"/>
      <c r="F8" s="76" t="s">
        <v>141</v>
      </c>
      <c r="G8" s="521"/>
      <c r="H8" s="521"/>
      <c r="I8" s="523"/>
      <c r="J8" s="513"/>
    </row>
    <row r="9" spans="2:10" ht="39.75" customHeight="1">
      <c r="B9" s="85" t="s">
        <v>220</v>
      </c>
      <c r="C9" s="58" t="s">
        <v>214</v>
      </c>
      <c r="D9" s="81" t="s">
        <v>212</v>
      </c>
      <c r="E9" s="521"/>
      <c r="F9" s="76" t="s">
        <v>141</v>
      </c>
      <c r="G9" s="521"/>
      <c r="H9" s="521"/>
      <c r="I9" s="523"/>
      <c r="J9" s="513"/>
    </row>
    <row r="10" spans="2:10" ht="39.75" customHeight="1">
      <c r="B10" s="85" t="s">
        <v>221</v>
      </c>
      <c r="C10" s="58" t="s">
        <v>210</v>
      </c>
      <c r="D10" s="81" t="s">
        <v>212</v>
      </c>
      <c r="E10" s="521"/>
      <c r="F10" s="76" t="s">
        <v>141</v>
      </c>
      <c r="G10" s="521"/>
      <c r="H10" s="521"/>
      <c r="I10" s="523"/>
      <c r="J10" s="513"/>
    </row>
    <row r="11" spans="2:10" ht="39.75" customHeight="1">
      <c r="B11" s="85" t="s">
        <v>222</v>
      </c>
      <c r="C11" s="58" t="s">
        <v>213</v>
      </c>
      <c r="D11" s="81" t="s">
        <v>212</v>
      </c>
      <c r="E11" s="521"/>
      <c r="F11" s="76" t="s">
        <v>141</v>
      </c>
      <c r="G11" s="521"/>
      <c r="H11" s="521"/>
      <c r="I11" s="523"/>
      <c r="J11" s="513"/>
    </row>
    <row r="12" spans="2:10" ht="39.75" customHeight="1">
      <c r="B12" s="85" t="s">
        <v>223</v>
      </c>
      <c r="C12" s="58" t="s">
        <v>211</v>
      </c>
      <c r="D12" s="81" t="s">
        <v>212</v>
      </c>
      <c r="E12" s="521"/>
      <c r="F12" s="76" t="s">
        <v>141</v>
      </c>
      <c r="G12" s="521"/>
      <c r="H12" s="521"/>
      <c r="I12" s="523"/>
      <c r="J12" s="513"/>
    </row>
    <row r="13" spans="2:10" ht="39.75" customHeight="1">
      <c r="B13" s="85" t="s">
        <v>224</v>
      </c>
      <c r="C13" s="58" t="s">
        <v>229</v>
      </c>
      <c r="D13" s="81" t="s">
        <v>212</v>
      </c>
      <c r="E13" s="522"/>
      <c r="F13" s="76" t="s">
        <v>141</v>
      </c>
      <c r="G13" s="522"/>
      <c r="H13" s="522"/>
      <c r="I13" s="524"/>
      <c r="J13" s="514"/>
    </row>
    <row r="14" spans="2:10" ht="39.75" customHeight="1">
      <c r="B14" s="85" t="s">
        <v>226</v>
      </c>
      <c r="C14" s="58" t="s">
        <v>230</v>
      </c>
      <c r="D14" s="87" t="s">
        <v>212</v>
      </c>
      <c r="E14" s="88"/>
      <c r="F14" s="77" t="s">
        <v>141</v>
      </c>
      <c r="G14" s="515"/>
      <c r="H14" s="515"/>
      <c r="I14" s="515"/>
      <c r="J14" s="516"/>
    </row>
    <row r="15" spans="2:10" ht="39.75" customHeight="1" thickBot="1">
      <c r="B15" s="86" t="s">
        <v>225</v>
      </c>
      <c r="C15" s="17" t="s">
        <v>203</v>
      </c>
      <c r="D15" s="83" t="s">
        <v>212</v>
      </c>
      <c r="E15" s="94" t="s">
        <v>234</v>
      </c>
      <c r="F15" s="94" t="s">
        <v>231</v>
      </c>
      <c r="G15" s="94" t="s">
        <v>232</v>
      </c>
      <c r="H15" s="94" t="s">
        <v>144</v>
      </c>
      <c r="I15" s="94" t="s">
        <v>199</v>
      </c>
      <c r="J15" s="95" t="s">
        <v>235</v>
      </c>
    </row>
    <row r="16" ht="39.75" customHeight="1"/>
    <row r="17" ht="39.75" customHeight="1"/>
    <row r="18" ht="39.75" customHeight="1"/>
    <row r="19" ht="39.75" customHeight="1"/>
    <row r="20" ht="39.75" customHeight="1"/>
    <row r="21" ht="39.75" customHeight="1"/>
  </sheetData>
  <sheetProtection/>
  <mergeCells count="5">
    <mergeCell ref="J7:J13"/>
    <mergeCell ref="G14:J14"/>
    <mergeCell ref="D3:J3"/>
    <mergeCell ref="E5:E13"/>
    <mergeCell ref="G5:I13"/>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L4"/>
  <sheetViews>
    <sheetView view="pageBreakPreview" zoomScale="75" zoomScaleSheetLayoutView="75" zoomScalePageLayoutView="0" workbookViewId="0" topLeftCell="A1">
      <selection activeCell="A1" sqref="A1"/>
    </sheetView>
  </sheetViews>
  <sheetFormatPr defaultColWidth="9.140625" defaultRowHeight="12.75"/>
  <cols>
    <col min="1" max="1" width="97.28125" style="53" bestFit="1" customWidth="1"/>
    <col min="2" max="5" width="9.140625" style="52" customWidth="1"/>
    <col min="6" max="16384" width="9.140625" style="53" customWidth="1"/>
  </cols>
  <sheetData>
    <row r="1" ht="12.75">
      <c r="A1" s="61" t="s">
        <v>402</v>
      </c>
    </row>
    <row r="2" ht="12.75">
      <c r="A2" s="211" t="s">
        <v>294</v>
      </c>
    </row>
    <row r="3" spans="1:12" s="65" customFormat="1" ht="12.75">
      <c r="A3" s="64"/>
      <c r="B3" s="114"/>
      <c r="C3" s="114"/>
      <c r="D3" s="114"/>
      <c r="J3" s="114"/>
      <c r="K3" s="52"/>
      <c r="L3" s="52"/>
    </row>
    <row r="4" spans="1:12" s="65" customFormat="1" ht="27" customHeight="1">
      <c r="A4" s="207" t="s">
        <v>401</v>
      </c>
      <c r="B4" s="114"/>
      <c r="C4" s="114"/>
      <c r="D4" s="114"/>
      <c r="J4" s="114"/>
      <c r="K4" s="52"/>
      <c r="L4" s="52"/>
    </row>
  </sheetData>
  <sheetProtection/>
  <printOptions horizontalCentered="1" verticalCentered="1"/>
  <pageMargins left="0" right="0" top="0" bottom="0" header="0" footer="0"/>
  <pageSetup horizontalDpi="600" verticalDpi="600" orientation="landscape" paperSize="9" scale="31" r:id="rId1"/>
</worksheet>
</file>

<file path=xl/worksheets/sheet31.xml><?xml version="1.0" encoding="utf-8"?>
<worksheet xmlns="http://schemas.openxmlformats.org/spreadsheetml/2006/main" xmlns:r="http://schemas.openxmlformats.org/officeDocument/2006/relationships">
  <dimension ref="A1:AL2"/>
  <sheetViews>
    <sheetView view="pageBreakPreview" zoomScale="75" zoomScaleSheetLayoutView="75" zoomScalePageLayoutView="0" workbookViewId="0" topLeftCell="A1">
      <selection activeCell="A1" sqref="A1"/>
    </sheetView>
  </sheetViews>
  <sheetFormatPr defaultColWidth="9.140625" defaultRowHeight="12.75"/>
  <cols>
    <col min="1" max="1" width="18.8515625" style="53" bestFit="1" customWidth="1"/>
    <col min="2" max="2" width="6.7109375" style="53" customWidth="1"/>
    <col min="3" max="3" width="4.421875" style="53" customWidth="1"/>
    <col min="4" max="4" width="5.140625" style="53" customWidth="1"/>
    <col min="5" max="5" width="4.28125" style="53" customWidth="1"/>
    <col min="6" max="8" width="6.7109375" style="53" customWidth="1"/>
    <col min="9" max="9" width="3.421875" style="53" customWidth="1"/>
    <col min="10" max="10" width="5.140625" style="53" customWidth="1"/>
    <col min="11" max="11" width="6.7109375" style="53" customWidth="1"/>
    <col min="12" max="12" width="5.421875" style="53" customWidth="1"/>
    <col min="13" max="13" width="3.7109375" style="53" customWidth="1"/>
    <col min="14" max="14" width="7.28125" style="52" customWidth="1"/>
    <col min="15" max="15" width="5.57421875" style="53" customWidth="1"/>
    <col min="16" max="16" width="6.421875" style="105" customWidth="1"/>
    <col min="17" max="17" width="3.8515625" style="53" customWidth="1"/>
    <col min="18" max="18" width="9.00390625" style="52" customWidth="1"/>
    <col min="19" max="19" width="5.421875" style="4" customWidth="1"/>
    <col min="20" max="20" width="5.140625" style="190" customWidth="1"/>
    <col min="21" max="21" width="4.421875" style="5" customWidth="1"/>
    <col min="22" max="22" width="11.7109375" style="5" customWidth="1"/>
    <col min="23" max="23" width="4.421875" style="5" customWidth="1"/>
    <col min="24" max="25" width="5.8515625" style="5" customWidth="1"/>
    <col min="26" max="26" width="7.421875" style="5" customWidth="1"/>
    <col min="27" max="27" width="5.8515625" style="5" customWidth="1"/>
    <col min="28" max="28" width="6.8515625" style="5" customWidth="1"/>
    <col min="29" max="29" width="9.8515625" style="5" customWidth="1"/>
    <col min="30" max="30" width="10.8515625" style="5" customWidth="1"/>
    <col min="31" max="31" width="3.421875" style="5" customWidth="1"/>
    <col min="32" max="32" width="4.8515625" style="5" bestFit="1" customWidth="1"/>
    <col min="33" max="36" width="14.7109375" style="53" customWidth="1"/>
    <col min="37" max="37" width="14.7109375" style="35" customWidth="1"/>
    <col min="38" max="44" width="9.140625" style="52" customWidth="1"/>
    <col min="45" max="16384" width="9.140625" style="53" customWidth="1"/>
  </cols>
  <sheetData>
    <row r="1" spans="1:38" ht="12.75">
      <c r="A1" s="61" t="s">
        <v>542</v>
      </c>
      <c r="G1" s="70"/>
      <c r="H1" s="108"/>
      <c r="I1" s="108"/>
      <c r="J1" s="108"/>
      <c r="K1" s="108"/>
      <c r="L1" s="108"/>
      <c r="M1" s="73"/>
      <c r="N1" s="72"/>
      <c r="O1" s="73"/>
      <c r="P1" s="108"/>
      <c r="Q1" s="73"/>
      <c r="R1" s="73"/>
      <c r="S1" s="109"/>
      <c r="T1" s="189"/>
      <c r="U1" s="102"/>
      <c r="V1" s="102"/>
      <c r="W1" s="102"/>
      <c r="X1" s="102"/>
      <c r="Y1" s="102"/>
      <c r="Z1" s="102"/>
      <c r="AA1" s="102"/>
      <c r="AB1" s="102"/>
      <c r="AC1" s="102"/>
      <c r="AD1" s="102"/>
      <c r="AE1" s="102"/>
      <c r="AF1" s="102"/>
      <c r="AL1" s="68"/>
    </row>
    <row r="2" spans="1:38" ht="12.75">
      <c r="A2" t="s">
        <v>236</v>
      </c>
      <c r="H2" s="66"/>
      <c r="I2" s="66"/>
      <c r="J2" s="66"/>
      <c r="K2" s="66"/>
      <c r="L2" s="66"/>
      <c r="M2" s="2"/>
      <c r="N2" s="16"/>
      <c r="O2" s="2"/>
      <c r="P2" s="66"/>
      <c r="R2" s="2"/>
      <c r="AL2" s="68"/>
    </row>
  </sheetData>
  <sheetProtection/>
  <printOptions horizontalCentered="1" verticalCentered="1"/>
  <pageMargins left="0" right="0" top="0" bottom="0" header="0" footer="0"/>
  <pageSetup horizontalDpi="600" verticalDpi="600" orientation="landscape" paperSize="9" scale="28" r:id="rId1"/>
</worksheet>
</file>

<file path=xl/worksheets/sheet32.xml><?xml version="1.0" encoding="utf-8"?>
<worksheet xmlns="http://schemas.openxmlformats.org/spreadsheetml/2006/main" xmlns:r="http://schemas.openxmlformats.org/officeDocument/2006/relationships">
  <dimension ref="A1:AW78"/>
  <sheetViews>
    <sheetView view="pageBreakPreview" zoomScale="75" zoomScaleSheetLayoutView="75" zoomScalePageLayoutView="0" workbookViewId="0" topLeftCell="A1">
      <selection activeCell="A1" sqref="A1"/>
    </sheetView>
  </sheetViews>
  <sheetFormatPr defaultColWidth="9.140625" defaultRowHeight="12.75"/>
  <cols>
    <col min="1" max="2" width="7.140625" style="53" customWidth="1"/>
    <col min="3" max="3" width="8.28125" style="53" customWidth="1"/>
    <col min="4" max="5" width="3.140625" style="53" customWidth="1"/>
    <col min="6" max="6" width="4.57421875" style="53" bestFit="1" customWidth="1"/>
    <col min="7" max="7" width="4.00390625" style="53" bestFit="1" customWidth="1"/>
    <col min="8" max="8" width="41.7109375" style="53" bestFit="1" customWidth="1"/>
    <col min="9" max="9" width="10.57421875" style="53" customWidth="1"/>
    <col min="10" max="10" width="11.00390625" style="53" customWidth="1"/>
    <col min="11" max="15" width="10.57421875" style="53" customWidth="1"/>
    <col min="16" max="16" width="12.7109375" style="53" customWidth="1"/>
    <col min="17" max="21" width="10.57421875" style="53" customWidth="1"/>
    <col min="22" max="23" width="8.7109375" style="53" customWidth="1"/>
    <col min="24" max="24" width="8.7109375" style="35" customWidth="1"/>
    <col min="25" max="27" width="8.7109375" style="52" customWidth="1"/>
    <col min="28" max="42" width="8.7109375" style="53" customWidth="1"/>
    <col min="43" max="16384" width="9.140625" style="53" customWidth="1"/>
  </cols>
  <sheetData>
    <row r="1" spans="1:25" ht="12.75">
      <c r="A1" s="61" t="s">
        <v>500</v>
      </c>
      <c r="C1" s="185"/>
      <c r="D1" s="185"/>
      <c r="E1" s="185"/>
      <c r="F1" s="185"/>
      <c r="G1" s="185"/>
      <c r="H1" s="185"/>
      <c r="Y1" s="53"/>
    </row>
    <row r="2" spans="1:28" ht="12.75">
      <c r="A2" t="s">
        <v>543</v>
      </c>
      <c r="C2" s="185"/>
      <c r="D2" s="185"/>
      <c r="E2" s="185"/>
      <c r="F2" s="185"/>
      <c r="G2" s="185"/>
      <c r="H2" s="185"/>
      <c r="Y2" s="188"/>
      <c r="Z2" s="187"/>
      <c r="AA2" s="187"/>
      <c r="AB2" s="187"/>
    </row>
    <row r="3" spans="1:28" ht="12.75">
      <c r="A3" t="s">
        <v>52</v>
      </c>
      <c r="C3" s="185"/>
      <c r="D3" s="185"/>
      <c r="E3" s="185"/>
      <c r="F3" s="185"/>
      <c r="G3" s="185"/>
      <c r="H3" s="185"/>
      <c r="I3" s="4"/>
      <c r="J3" s="4"/>
      <c r="K3" s="4"/>
      <c r="L3" s="4"/>
      <c r="M3" s="4"/>
      <c r="N3" s="4"/>
      <c r="O3" s="4"/>
      <c r="P3" s="4"/>
      <c r="Q3" s="4"/>
      <c r="R3" s="4"/>
      <c r="S3" s="4"/>
      <c r="T3" s="4"/>
      <c r="U3" s="4"/>
      <c r="V3" s="4"/>
      <c r="Y3" s="188"/>
      <c r="Z3" s="187"/>
      <c r="AA3" s="187"/>
      <c r="AB3" s="187"/>
    </row>
    <row r="4" spans="1:28" ht="12.75">
      <c r="A4" t="s">
        <v>53</v>
      </c>
      <c r="C4" s="185"/>
      <c r="D4" s="185"/>
      <c r="E4" s="185"/>
      <c r="F4" s="185"/>
      <c r="G4" s="185"/>
      <c r="H4" s="185"/>
      <c r="I4" s="4"/>
      <c r="J4" s="4"/>
      <c r="K4" s="4"/>
      <c r="L4" s="4"/>
      <c r="M4" s="4"/>
      <c r="N4" s="4"/>
      <c r="O4" s="4"/>
      <c r="P4" s="4"/>
      <c r="Q4" s="4"/>
      <c r="R4" s="4"/>
      <c r="S4" s="4"/>
      <c r="T4" s="4"/>
      <c r="U4" s="4"/>
      <c r="V4" s="4"/>
      <c r="Y4" s="188"/>
      <c r="Z4" s="187"/>
      <c r="AA4" s="187"/>
      <c r="AB4" s="187"/>
    </row>
    <row r="5" spans="3:29" ht="12.75">
      <c r="C5" s="185"/>
      <c r="D5" s="185"/>
      <c r="E5" s="185"/>
      <c r="F5" s="185"/>
      <c r="G5" s="185"/>
      <c r="H5" s="185"/>
      <c r="I5" s="185"/>
      <c r="J5" s="185"/>
      <c r="K5" s="185"/>
      <c r="L5" s="185"/>
      <c r="M5" s="185"/>
      <c r="N5" s="185"/>
      <c r="O5" s="185"/>
      <c r="P5" s="185"/>
      <c r="Q5" s="185"/>
      <c r="R5" s="185"/>
      <c r="S5" s="185"/>
      <c r="T5" s="185"/>
      <c r="U5" s="185"/>
      <c r="V5" s="4"/>
      <c r="W5" s="4"/>
      <c r="Z5" s="188"/>
      <c r="AA5" s="187"/>
      <c r="AB5" s="187"/>
      <c r="AC5" s="187"/>
    </row>
    <row r="6" spans="1:29" s="65" customFormat="1" ht="12.75">
      <c r="A6" s="62">
        <v>-1</v>
      </c>
      <c r="B6" s="62" t="s">
        <v>200</v>
      </c>
      <c r="C6" s="62"/>
      <c r="D6" s="62"/>
      <c r="E6" s="62"/>
      <c r="F6" s="62"/>
      <c r="G6" s="62"/>
      <c r="H6" s="62"/>
      <c r="I6" s="62"/>
      <c r="J6" s="62"/>
      <c r="K6" s="62"/>
      <c r="L6" s="62"/>
      <c r="M6" s="62"/>
      <c r="N6" s="62"/>
      <c r="O6" s="62"/>
      <c r="P6" s="62"/>
      <c r="Q6" s="62"/>
      <c r="R6" s="62"/>
      <c r="S6" s="62"/>
      <c r="T6" s="62"/>
      <c r="U6" s="305">
        <f>SUM(T73:U77,V62:X77)</f>
        <v>48838</v>
      </c>
      <c r="V6" s="305">
        <f>U6</f>
        <v>48838</v>
      </c>
      <c r="W6" s="305">
        <f>V6</f>
        <v>48838</v>
      </c>
      <c r="X6" s="305">
        <f>W6</f>
        <v>48838</v>
      </c>
      <c r="Y6" s="184"/>
      <c r="Z6" s="116"/>
      <c r="AA6" s="116"/>
      <c r="AB6" s="116"/>
      <c r="AC6" s="116"/>
    </row>
    <row r="7" spans="1:49" s="70" customFormat="1" ht="12.75">
      <c r="A7" s="193">
        <v>111</v>
      </c>
      <c r="B7" s="96" t="s">
        <v>515</v>
      </c>
      <c r="C7" s="116"/>
      <c r="D7" s="116"/>
      <c r="E7" s="116"/>
      <c r="F7" s="116"/>
      <c r="G7" s="116"/>
      <c r="H7" s="116"/>
      <c r="I7" s="116"/>
      <c r="J7" s="116"/>
      <c r="K7" s="116"/>
      <c r="L7" s="116"/>
      <c r="M7" s="116"/>
      <c r="N7" s="116"/>
      <c r="O7" s="116"/>
      <c r="P7" s="116"/>
      <c r="Q7" s="116"/>
      <c r="R7" s="116"/>
      <c r="S7" s="116"/>
      <c r="T7" s="116"/>
      <c r="U7" s="332">
        <f>SUM(I62:U62,I63:I77)</f>
        <v>371</v>
      </c>
      <c r="V7" s="841">
        <f>SUM(U7:U8)</f>
        <v>383</v>
      </c>
      <c r="W7" s="651">
        <f>SUM(V7:V9)</f>
        <v>8603</v>
      </c>
      <c r="X7" s="603">
        <f>SUM(W7:W10)</f>
        <v>8603</v>
      </c>
      <c r="Y7" s="116"/>
      <c r="Z7" s="116"/>
      <c r="AA7" s="116"/>
      <c r="AB7" s="116"/>
      <c r="AC7" s="116"/>
      <c r="AG7" s="117"/>
      <c r="AP7" s="117"/>
      <c r="AQ7" s="73"/>
      <c r="AR7" s="73"/>
      <c r="AS7" s="73"/>
      <c r="AT7" s="73"/>
      <c r="AU7" s="73"/>
      <c r="AV7" s="73"/>
      <c r="AW7" s="73"/>
    </row>
    <row r="8" spans="1:49" s="70" customFormat="1" ht="12.75">
      <c r="A8" s="193">
        <v>121</v>
      </c>
      <c r="B8" s="96" t="s">
        <v>516</v>
      </c>
      <c r="D8" s="116"/>
      <c r="E8" s="116"/>
      <c r="F8" s="116"/>
      <c r="G8" s="116"/>
      <c r="H8" s="116"/>
      <c r="I8" s="116"/>
      <c r="J8" s="116"/>
      <c r="K8" s="116"/>
      <c r="L8" s="116"/>
      <c r="M8" s="116"/>
      <c r="N8" s="116"/>
      <c r="O8" s="116"/>
      <c r="P8" s="116"/>
      <c r="Q8" s="116"/>
      <c r="R8" s="116"/>
      <c r="S8" s="116"/>
      <c r="T8" s="116"/>
      <c r="U8" s="332">
        <f>SUM(J63:U63,J64:J77)</f>
        <v>12</v>
      </c>
      <c r="V8" s="841"/>
      <c r="W8" s="651"/>
      <c r="X8" s="604"/>
      <c r="Y8" s="116"/>
      <c r="Z8" s="116"/>
      <c r="AA8" s="116"/>
      <c r="AB8" s="116"/>
      <c r="AC8" s="116"/>
      <c r="AG8" s="117"/>
      <c r="AP8" s="117"/>
      <c r="AQ8" s="73"/>
      <c r="AR8" s="73"/>
      <c r="AS8" s="73"/>
      <c r="AT8" s="73"/>
      <c r="AU8" s="73"/>
      <c r="AV8" s="73"/>
      <c r="AW8" s="73"/>
    </row>
    <row r="9" spans="1:49" s="70" customFormat="1" ht="12.75">
      <c r="A9" s="193">
        <v>201</v>
      </c>
      <c r="B9" s="96" t="s">
        <v>517</v>
      </c>
      <c r="C9" s="116"/>
      <c r="D9" s="116"/>
      <c r="E9" s="116"/>
      <c r="F9" s="116"/>
      <c r="G9" s="116"/>
      <c r="H9" s="116"/>
      <c r="I9" s="116"/>
      <c r="J9" s="116"/>
      <c r="K9" s="116"/>
      <c r="L9" s="116"/>
      <c r="M9" s="116"/>
      <c r="N9" s="116"/>
      <c r="O9" s="116"/>
      <c r="P9" s="116"/>
      <c r="Q9" s="116"/>
      <c r="R9" s="116"/>
      <c r="S9" s="116"/>
      <c r="T9" s="116"/>
      <c r="U9" s="335">
        <f>SUM(K64:S77,T64:T72,U64:U70)</f>
        <v>8220</v>
      </c>
      <c r="V9" s="335">
        <f>U9</f>
        <v>8220</v>
      </c>
      <c r="W9" s="651"/>
      <c r="X9" s="604"/>
      <c r="Y9" s="116"/>
      <c r="Z9" s="116"/>
      <c r="AA9" s="116"/>
      <c r="AB9" s="116"/>
      <c r="AC9" s="116"/>
      <c r="AG9" s="117"/>
      <c r="AP9" s="117"/>
      <c r="AQ9" s="73"/>
      <c r="AR9" s="73"/>
      <c r="AS9" s="73"/>
      <c r="AT9" s="73"/>
      <c r="AU9" s="73"/>
      <c r="AV9" s="73"/>
      <c r="AW9" s="73"/>
    </row>
    <row r="10" spans="1:49" s="70" customFormat="1" ht="12.75">
      <c r="A10" s="64" t="s">
        <v>143</v>
      </c>
      <c r="B10" s="62" t="s">
        <v>201</v>
      </c>
      <c r="C10" s="116"/>
      <c r="D10" s="116"/>
      <c r="E10" s="116"/>
      <c r="F10" s="116"/>
      <c r="G10" s="116"/>
      <c r="H10" s="116"/>
      <c r="I10" s="116"/>
      <c r="J10" s="116"/>
      <c r="K10" s="116"/>
      <c r="L10" s="116"/>
      <c r="M10" s="116"/>
      <c r="N10" s="116"/>
      <c r="O10" s="116"/>
      <c r="P10" s="116"/>
      <c r="Q10" s="116"/>
      <c r="R10" s="116"/>
      <c r="S10" s="116"/>
      <c r="T10" s="116"/>
      <c r="U10" s="390">
        <f>SUM(U71:U72)</f>
        <v>0</v>
      </c>
      <c r="V10" s="390">
        <f>U10</f>
        <v>0</v>
      </c>
      <c r="W10" s="390">
        <f>V10</f>
        <v>0</v>
      </c>
      <c r="X10" s="605"/>
      <c r="Y10" s="116"/>
      <c r="Z10" s="116"/>
      <c r="AA10" s="116"/>
      <c r="AB10" s="116"/>
      <c r="AC10" s="116"/>
      <c r="AG10" s="101"/>
      <c r="AP10" s="101"/>
      <c r="AQ10" s="73"/>
      <c r="AR10" s="73"/>
      <c r="AS10" s="73"/>
      <c r="AT10" s="73"/>
      <c r="AU10" s="73"/>
      <c r="AV10" s="73"/>
      <c r="AW10" s="73"/>
    </row>
    <row r="11" spans="1:49" s="70" customFormat="1" ht="13.5" thickBot="1">
      <c r="A11" s="64"/>
      <c r="B11" s="62"/>
      <c r="C11" s="116"/>
      <c r="D11" s="116"/>
      <c r="E11" s="116"/>
      <c r="F11" s="116"/>
      <c r="G11" s="116"/>
      <c r="H11" s="116"/>
      <c r="I11" s="116"/>
      <c r="J11" s="116"/>
      <c r="K11" s="116"/>
      <c r="L11" s="116"/>
      <c r="M11" s="116"/>
      <c r="N11" s="116"/>
      <c r="O11" s="116"/>
      <c r="P11" s="116"/>
      <c r="Q11" s="116"/>
      <c r="R11" s="116"/>
      <c r="S11" s="116"/>
      <c r="T11" s="116"/>
      <c r="U11" s="197"/>
      <c r="V11" s="197"/>
      <c r="W11" s="197"/>
      <c r="X11" s="115">
        <f>SUM(X6:X10)</f>
        <v>57441</v>
      </c>
      <c r="Y11" s="116"/>
      <c r="Z11" s="116"/>
      <c r="AA11" s="116"/>
      <c r="AB11" s="116"/>
      <c r="AC11" s="116"/>
      <c r="AG11" s="101"/>
      <c r="AP11" s="101"/>
      <c r="AQ11" s="73"/>
      <c r="AR11" s="73"/>
      <c r="AS11" s="73"/>
      <c r="AT11" s="73"/>
      <c r="AU11" s="73"/>
      <c r="AV11" s="73"/>
      <c r="AW11" s="73"/>
    </row>
    <row r="12" spans="1:49" s="70" customFormat="1" ht="13.5" thickTop="1">
      <c r="A12" s="64"/>
      <c r="B12" s="62"/>
      <c r="C12" s="116"/>
      <c r="D12" s="116"/>
      <c r="E12" s="116"/>
      <c r="F12" s="116"/>
      <c r="G12" s="116"/>
      <c r="H12" s="116"/>
      <c r="I12" s="116"/>
      <c r="J12" s="116"/>
      <c r="K12" s="116"/>
      <c r="L12" s="116"/>
      <c r="M12" s="116"/>
      <c r="N12" s="116"/>
      <c r="O12" s="116"/>
      <c r="P12" s="116"/>
      <c r="Q12" s="116"/>
      <c r="R12" s="116"/>
      <c r="S12" s="116"/>
      <c r="T12" s="116"/>
      <c r="U12" s="114"/>
      <c r="V12" s="114"/>
      <c r="W12" s="114"/>
      <c r="X12" s="116"/>
      <c r="Y12" s="116"/>
      <c r="Z12" s="116"/>
      <c r="AA12" s="116"/>
      <c r="AB12" s="116"/>
      <c r="AC12" s="116"/>
      <c r="AG12" s="101"/>
      <c r="AP12" s="101"/>
      <c r="AQ12" s="73"/>
      <c r="AR12" s="73"/>
      <c r="AS12" s="73"/>
      <c r="AT12" s="73"/>
      <c r="AU12" s="73"/>
      <c r="AV12" s="73"/>
      <c r="AW12" s="73"/>
    </row>
    <row r="13" spans="1:48" s="70" customFormat="1" ht="12.75">
      <c r="A13" s="657" t="s">
        <v>546</v>
      </c>
      <c r="B13" s="657"/>
      <c r="C13" s="657"/>
      <c r="D13" s="657"/>
      <c r="E13" s="657"/>
      <c r="F13" s="657"/>
      <c r="G13" s="657"/>
      <c r="H13" s="657"/>
      <c r="I13" s="657"/>
      <c r="J13" s="657"/>
      <c r="K13" s="657"/>
      <c r="L13" s="657"/>
      <c r="M13" s="657"/>
      <c r="N13" s="657"/>
      <c r="O13" s="657"/>
      <c r="P13" s="657"/>
      <c r="Q13" s="657"/>
      <c r="R13" s="657"/>
      <c r="S13" s="657"/>
      <c r="T13" s="657"/>
      <c r="U13" s="657"/>
      <c r="V13" s="657"/>
      <c r="W13" s="657"/>
      <c r="X13" s="657"/>
      <c r="Y13" s="116"/>
      <c r="Z13" s="116"/>
      <c r="AA13" s="116"/>
      <c r="AB13" s="116"/>
      <c r="AF13" s="101"/>
      <c r="AO13" s="101"/>
      <c r="AP13" s="73"/>
      <c r="AQ13" s="73"/>
      <c r="AR13" s="73"/>
      <c r="AS13" s="73"/>
      <c r="AT13" s="73"/>
      <c r="AU13" s="73"/>
      <c r="AV13" s="73"/>
    </row>
    <row r="14" spans="1:43" s="65" customFormat="1" ht="13.5" thickBot="1">
      <c r="A14" s="62"/>
      <c r="B14" s="62"/>
      <c r="C14" s="62"/>
      <c r="D14" s="62"/>
      <c r="E14" s="62"/>
      <c r="F14" s="62"/>
      <c r="G14" s="62"/>
      <c r="H14" s="62"/>
      <c r="I14" s="114"/>
      <c r="J14" s="114"/>
      <c r="K14" s="114"/>
      <c r="L14" s="114"/>
      <c r="M14" s="114"/>
      <c r="N14" s="114"/>
      <c r="O14" s="114"/>
      <c r="P14" s="114"/>
      <c r="Q14" s="114"/>
      <c r="R14" s="114"/>
      <c r="S14" s="114"/>
      <c r="T14" s="114"/>
      <c r="U14" s="114"/>
      <c r="V14" s="114"/>
      <c r="W14" s="114"/>
      <c r="X14" s="114"/>
      <c r="Y14" s="102"/>
      <c r="Z14" s="116"/>
      <c r="AA14" s="116"/>
      <c r="AB14" s="116"/>
      <c r="AF14" s="114"/>
      <c r="AO14" s="114"/>
      <c r="AP14" s="52"/>
      <c r="AQ14" s="52"/>
    </row>
    <row r="15" spans="1:28" ht="13.5" thickTop="1">
      <c r="A15" s="61" t="s">
        <v>500</v>
      </c>
      <c r="B15" s="52"/>
      <c r="C15" s="52"/>
      <c r="D15" s="52"/>
      <c r="E15" s="52"/>
      <c r="F15" s="52"/>
      <c r="G15" s="52"/>
      <c r="H15" s="52"/>
      <c r="I15" s="838" t="s">
        <v>406</v>
      </c>
      <c r="J15" s="839"/>
      <c r="K15" s="839"/>
      <c r="L15" s="839"/>
      <c r="M15" s="839"/>
      <c r="N15" s="839"/>
      <c r="O15" s="839"/>
      <c r="P15" s="839"/>
      <c r="Q15" s="839"/>
      <c r="R15" s="839"/>
      <c r="S15" s="839"/>
      <c r="T15" s="839"/>
      <c r="U15" s="839"/>
      <c r="V15" s="839"/>
      <c r="W15" s="839"/>
      <c r="X15" s="840"/>
      <c r="Y15" s="102"/>
      <c r="Z15" s="108"/>
      <c r="AA15" s="108"/>
      <c r="AB15" s="108"/>
    </row>
    <row r="16" spans="1:28" ht="12.75">
      <c r="A16" s="52"/>
      <c r="B16" s="52"/>
      <c r="C16" s="52"/>
      <c r="D16" s="52"/>
      <c r="E16" s="52"/>
      <c r="F16" s="52"/>
      <c r="G16" s="52"/>
      <c r="H16" s="52"/>
      <c r="I16" s="835" t="s">
        <v>407</v>
      </c>
      <c r="J16" s="545"/>
      <c r="K16" s="545"/>
      <c r="L16" s="545"/>
      <c r="M16" s="545"/>
      <c r="N16" s="545"/>
      <c r="O16" s="545"/>
      <c r="P16" s="545"/>
      <c r="Q16" s="545"/>
      <c r="R16" s="545"/>
      <c r="S16" s="545"/>
      <c r="T16" s="545"/>
      <c r="U16" s="545"/>
      <c r="V16" s="545"/>
      <c r="W16" s="545"/>
      <c r="X16" s="836"/>
      <c r="Y16" s="102"/>
      <c r="Z16" s="108"/>
      <c r="AA16" s="108"/>
      <c r="AB16" s="108"/>
    </row>
    <row r="17" spans="1:28" ht="12.75">
      <c r="A17" s="52"/>
      <c r="B17" s="52"/>
      <c r="C17" s="52"/>
      <c r="D17" s="52"/>
      <c r="E17" s="52"/>
      <c r="F17" s="52"/>
      <c r="G17" s="52"/>
      <c r="H17" s="52"/>
      <c r="I17" s="613" t="s">
        <v>125</v>
      </c>
      <c r="J17" s="837"/>
      <c r="K17" s="837"/>
      <c r="L17" s="837"/>
      <c r="M17" s="837"/>
      <c r="N17" s="837"/>
      <c r="O17" s="837"/>
      <c r="P17" s="837"/>
      <c r="Q17" s="837"/>
      <c r="R17" s="837"/>
      <c r="S17" s="837"/>
      <c r="T17" s="837"/>
      <c r="U17" s="837"/>
      <c r="V17" s="614"/>
      <c r="W17" s="632" t="s">
        <v>390</v>
      </c>
      <c r="X17" s="633" t="s">
        <v>387</v>
      </c>
      <c r="Y17" s="102"/>
      <c r="Z17" s="108"/>
      <c r="AA17" s="108"/>
      <c r="AB17" s="108"/>
    </row>
    <row r="18" spans="1:28" ht="12.75">
      <c r="A18" s="52"/>
      <c r="B18" s="52"/>
      <c r="C18" s="52"/>
      <c r="D18" s="52"/>
      <c r="E18" s="52"/>
      <c r="F18" s="52"/>
      <c r="G18" s="52"/>
      <c r="H18" s="52"/>
      <c r="I18" s="615" t="s">
        <v>127</v>
      </c>
      <c r="J18" s="616"/>
      <c r="K18" s="616"/>
      <c r="L18" s="616"/>
      <c r="M18" s="616"/>
      <c r="N18" s="616"/>
      <c r="O18" s="616"/>
      <c r="P18" s="616"/>
      <c r="Q18" s="616"/>
      <c r="R18" s="616"/>
      <c r="S18" s="616"/>
      <c r="T18" s="616"/>
      <c r="U18" s="616"/>
      <c r="V18" s="616"/>
      <c r="W18" s="632"/>
      <c r="X18" s="633"/>
      <c r="Y18" s="108"/>
      <c r="Z18" s="102"/>
      <c r="AA18" s="102"/>
      <c r="AB18" s="102"/>
    </row>
    <row r="19" spans="1:28" ht="12.75" customHeight="1">
      <c r="A19" s="52"/>
      <c r="B19" s="52"/>
      <c r="C19" s="52"/>
      <c r="D19" s="52"/>
      <c r="E19" s="52"/>
      <c r="F19" s="52"/>
      <c r="G19" s="52"/>
      <c r="H19" s="52"/>
      <c r="I19" s="828" t="s">
        <v>128</v>
      </c>
      <c r="J19" s="767"/>
      <c r="K19" s="767"/>
      <c r="L19" s="767"/>
      <c r="M19" s="767"/>
      <c r="N19" s="767"/>
      <c r="O19" s="767"/>
      <c r="P19" s="767"/>
      <c r="Q19" s="767"/>
      <c r="R19" s="767"/>
      <c r="S19" s="767"/>
      <c r="T19" s="767"/>
      <c r="U19" s="767"/>
      <c r="V19" s="767"/>
      <c r="W19" s="632"/>
      <c r="X19" s="633"/>
      <c r="Y19" s="108"/>
      <c r="Z19" s="102"/>
      <c r="AA19" s="102"/>
      <c r="AB19" s="102"/>
    </row>
    <row r="20" spans="1:28" ht="12.75">
      <c r="A20" s="52"/>
      <c r="B20" s="52"/>
      <c r="C20" s="52"/>
      <c r="D20" s="52"/>
      <c r="E20" s="52"/>
      <c r="F20" s="52"/>
      <c r="G20" s="52"/>
      <c r="H20" s="52"/>
      <c r="I20" s="762" t="s">
        <v>129</v>
      </c>
      <c r="J20" s="763"/>
      <c r="K20" s="763"/>
      <c r="L20" s="763"/>
      <c r="M20" s="763"/>
      <c r="N20" s="763"/>
      <c r="O20" s="763"/>
      <c r="P20" s="763"/>
      <c r="Q20" s="763"/>
      <c r="R20" s="763"/>
      <c r="S20" s="763"/>
      <c r="T20" s="763"/>
      <c r="U20" s="764"/>
      <c r="V20" s="182" t="s">
        <v>140</v>
      </c>
      <c r="W20" s="632"/>
      <c r="X20" s="633"/>
      <c r="Y20" s="108"/>
      <c r="Z20" s="102"/>
      <c r="AA20" s="102"/>
      <c r="AB20" s="102"/>
    </row>
    <row r="21" spans="1:28" ht="13.5" customHeight="1">
      <c r="A21" s="52"/>
      <c r="B21" s="52"/>
      <c r="C21" s="52"/>
      <c r="D21" s="52"/>
      <c r="E21" s="52"/>
      <c r="F21" s="52"/>
      <c r="G21" s="52"/>
      <c r="H21" s="52"/>
      <c r="I21" s="765" t="s">
        <v>131</v>
      </c>
      <c r="J21" s="766"/>
      <c r="K21" s="766"/>
      <c r="L21" s="766"/>
      <c r="M21" s="766"/>
      <c r="N21" s="766"/>
      <c r="O21" s="766"/>
      <c r="P21" s="766"/>
      <c r="Q21" s="766"/>
      <c r="R21" s="766"/>
      <c r="S21" s="766"/>
      <c r="T21" s="766"/>
      <c r="U21" s="831"/>
      <c r="V21" s="767" t="s">
        <v>130</v>
      </c>
      <c r="W21" s="632"/>
      <c r="X21" s="633"/>
      <c r="Y21" s="108"/>
      <c r="Z21" s="102"/>
      <c r="AA21" s="102"/>
      <c r="AB21" s="102"/>
    </row>
    <row r="22" spans="1:28" ht="12.75">
      <c r="A22" s="52"/>
      <c r="B22" s="52"/>
      <c r="C22" s="52"/>
      <c r="D22" s="52"/>
      <c r="E22" s="52"/>
      <c r="F22" s="52"/>
      <c r="G22" s="52"/>
      <c r="H22" s="52"/>
      <c r="I22" s="832" t="s">
        <v>501</v>
      </c>
      <c r="J22" s="833"/>
      <c r="K22" s="833"/>
      <c r="L22" s="833"/>
      <c r="M22" s="833"/>
      <c r="N22" s="833"/>
      <c r="O22" s="833"/>
      <c r="P22" s="833"/>
      <c r="Q22" s="833"/>
      <c r="R22" s="833"/>
      <c r="S22" s="833"/>
      <c r="T22" s="833"/>
      <c r="U22" s="834"/>
      <c r="V22" s="767"/>
      <c r="W22" s="632"/>
      <c r="X22" s="633"/>
      <c r="Y22" s="108"/>
      <c r="Z22" s="102"/>
      <c r="AA22" s="102"/>
      <c r="AB22" s="102"/>
    </row>
    <row r="23" spans="1:28" ht="12.75" customHeight="1">
      <c r="A23" s="52"/>
      <c r="B23" s="52"/>
      <c r="C23" s="52"/>
      <c r="D23" s="52"/>
      <c r="E23" s="52"/>
      <c r="F23" s="52"/>
      <c r="G23" s="52"/>
      <c r="H23" s="52"/>
      <c r="I23" s="617" t="s">
        <v>502</v>
      </c>
      <c r="J23" s="761"/>
      <c r="K23" s="761"/>
      <c r="L23" s="761"/>
      <c r="M23" s="761"/>
      <c r="N23" s="761"/>
      <c r="O23" s="761"/>
      <c r="P23" s="761"/>
      <c r="Q23" s="761"/>
      <c r="R23" s="761"/>
      <c r="S23" s="761"/>
      <c r="T23" s="761"/>
      <c r="U23" s="618"/>
      <c r="V23" s="767"/>
      <c r="W23" s="632"/>
      <c r="X23" s="633"/>
      <c r="Y23" s="108"/>
      <c r="Z23" s="102"/>
      <c r="AA23" s="102"/>
      <c r="AB23" s="102"/>
    </row>
    <row r="24" spans="1:28" ht="25.5">
      <c r="A24" s="52"/>
      <c r="B24" s="52"/>
      <c r="C24" s="52"/>
      <c r="D24" s="52"/>
      <c r="E24" s="52"/>
      <c r="F24" s="52"/>
      <c r="G24" s="52"/>
      <c r="H24" s="52"/>
      <c r="I24" s="829" t="s">
        <v>503</v>
      </c>
      <c r="J24" s="830"/>
      <c r="K24" s="830"/>
      <c r="L24" s="830"/>
      <c r="M24" s="830"/>
      <c r="N24" s="830"/>
      <c r="O24" s="830"/>
      <c r="P24" s="830"/>
      <c r="Q24" s="830"/>
      <c r="R24" s="830"/>
      <c r="S24" s="830"/>
      <c r="T24" s="284" t="s">
        <v>512</v>
      </c>
      <c r="U24" s="276" t="s">
        <v>513</v>
      </c>
      <c r="V24" s="767"/>
      <c r="W24" s="632"/>
      <c r="X24" s="633"/>
      <c r="Y24" s="108"/>
      <c r="Z24" s="102"/>
      <c r="AA24" s="102"/>
      <c r="AB24" s="102"/>
    </row>
    <row r="25" spans="1:28" ht="12.75" customHeight="1">
      <c r="A25" s="52"/>
      <c r="B25" s="52"/>
      <c r="C25" s="52"/>
      <c r="D25" s="52"/>
      <c r="E25" s="52"/>
      <c r="F25" s="52"/>
      <c r="G25" s="52"/>
      <c r="H25" s="52"/>
      <c r="I25" s="824" t="s">
        <v>504</v>
      </c>
      <c r="J25" s="825"/>
      <c r="K25" s="825"/>
      <c r="L25" s="825"/>
      <c r="M25" s="825"/>
      <c r="N25" s="825"/>
      <c r="O25" s="825"/>
      <c r="P25" s="825"/>
      <c r="Q25" s="825"/>
      <c r="R25" s="825"/>
      <c r="S25" s="825"/>
      <c r="T25" s="767" t="s">
        <v>510</v>
      </c>
      <c r="U25" s="767" t="s">
        <v>514</v>
      </c>
      <c r="V25" s="767"/>
      <c r="W25" s="632"/>
      <c r="X25" s="633"/>
      <c r="Y25" s="108"/>
      <c r="Z25" s="102"/>
      <c r="AA25" s="102"/>
      <c r="AB25" s="102"/>
    </row>
    <row r="26" spans="1:28" ht="12.75">
      <c r="A26" s="52"/>
      <c r="B26" s="52"/>
      <c r="C26" s="52"/>
      <c r="D26" s="52"/>
      <c r="E26" s="52"/>
      <c r="F26" s="52"/>
      <c r="G26" s="52"/>
      <c r="H26" s="52"/>
      <c r="I26" s="826" t="s">
        <v>505</v>
      </c>
      <c r="J26" s="827"/>
      <c r="K26" s="827"/>
      <c r="L26" s="827"/>
      <c r="M26" s="827"/>
      <c r="N26" s="827"/>
      <c r="O26" s="827"/>
      <c r="P26" s="827"/>
      <c r="Q26" s="827"/>
      <c r="R26" s="827"/>
      <c r="S26" s="827"/>
      <c r="T26" s="767"/>
      <c r="U26" s="767"/>
      <c r="V26" s="767"/>
      <c r="W26" s="632"/>
      <c r="X26" s="633"/>
      <c r="Y26" s="108"/>
      <c r="Z26" s="102"/>
      <c r="AA26" s="102"/>
      <c r="AB26" s="102"/>
    </row>
    <row r="27" spans="1:28" ht="12.75" customHeight="1">
      <c r="A27" s="52"/>
      <c r="B27" s="52"/>
      <c r="C27" s="52"/>
      <c r="D27" s="52"/>
      <c r="E27" s="52"/>
      <c r="F27" s="52"/>
      <c r="G27" s="52"/>
      <c r="H27" s="52"/>
      <c r="I27" s="828" t="s">
        <v>506</v>
      </c>
      <c r="J27" s="767"/>
      <c r="K27" s="767"/>
      <c r="L27" s="767"/>
      <c r="M27" s="767"/>
      <c r="N27" s="767"/>
      <c r="O27" s="767"/>
      <c r="P27" s="767"/>
      <c r="Q27" s="767"/>
      <c r="R27" s="767"/>
      <c r="S27" s="767"/>
      <c r="T27" s="767"/>
      <c r="U27" s="767"/>
      <c r="V27" s="767"/>
      <c r="W27" s="632"/>
      <c r="X27" s="633"/>
      <c r="Y27" s="108"/>
      <c r="Z27" s="102"/>
      <c r="AA27" s="102"/>
      <c r="AB27" s="102"/>
    </row>
    <row r="28" spans="1:28" s="231" customFormat="1" ht="12.75">
      <c r="A28" s="228"/>
      <c r="B28" s="228"/>
      <c r="C28" s="228"/>
      <c r="D28" s="228"/>
      <c r="E28" s="228"/>
      <c r="F28" s="228"/>
      <c r="G28" s="228"/>
      <c r="H28" s="228"/>
      <c r="I28" s="432">
        <v>2</v>
      </c>
      <c r="J28" s="222">
        <v>3</v>
      </c>
      <c r="K28" s="222">
        <v>1</v>
      </c>
      <c r="L28" s="222">
        <v>4</v>
      </c>
      <c r="M28" s="222">
        <v>5</v>
      </c>
      <c r="N28" s="222">
        <v>6</v>
      </c>
      <c r="O28" s="222">
        <v>7</v>
      </c>
      <c r="P28" s="222">
        <v>8</v>
      </c>
      <c r="Q28" s="222">
        <v>9</v>
      </c>
      <c r="R28" s="222">
        <v>10</v>
      </c>
      <c r="S28" s="222">
        <v>97</v>
      </c>
      <c r="T28" s="767"/>
      <c r="U28" s="767"/>
      <c r="V28" s="767"/>
      <c r="W28" s="632"/>
      <c r="X28" s="633"/>
      <c r="Y28" s="229"/>
      <c r="Z28" s="230"/>
      <c r="AA28" s="230"/>
      <c r="AB28" s="230"/>
    </row>
    <row r="29" spans="1:28" ht="64.5" thickBot="1">
      <c r="A29" s="52"/>
      <c r="B29" s="52"/>
      <c r="C29" s="52"/>
      <c r="D29" s="52"/>
      <c r="E29" s="52"/>
      <c r="F29" s="52"/>
      <c r="G29" s="52"/>
      <c r="H29" s="52"/>
      <c r="I29" s="436" t="s">
        <v>491</v>
      </c>
      <c r="J29" s="264" t="s">
        <v>492</v>
      </c>
      <c r="K29" s="264" t="s">
        <v>490</v>
      </c>
      <c r="L29" s="264" t="s">
        <v>493</v>
      </c>
      <c r="M29" s="264" t="s">
        <v>494</v>
      </c>
      <c r="N29" s="264" t="s">
        <v>507</v>
      </c>
      <c r="O29" s="264" t="s">
        <v>508</v>
      </c>
      <c r="P29" s="276" t="s">
        <v>511</v>
      </c>
      <c r="Q29" s="276" t="s">
        <v>509</v>
      </c>
      <c r="R29" s="276" t="s">
        <v>199</v>
      </c>
      <c r="S29" s="276" t="s">
        <v>396</v>
      </c>
      <c r="T29" s="767"/>
      <c r="U29" s="767"/>
      <c r="V29" s="767"/>
      <c r="W29" s="632"/>
      <c r="X29" s="633"/>
      <c r="Y29" s="232"/>
      <c r="Z29" s="102"/>
      <c r="AA29" s="102"/>
      <c r="AB29" s="102"/>
    </row>
    <row r="30" spans="1:28" s="226" customFormat="1" ht="15" customHeight="1" thickTop="1">
      <c r="A30" s="608" t="s">
        <v>486</v>
      </c>
      <c r="B30" s="751" t="s">
        <v>487</v>
      </c>
      <c r="C30" s="811">
        <v>2</v>
      </c>
      <c r="D30" s="812" t="s">
        <v>394</v>
      </c>
      <c r="E30" s="815" t="s">
        <v>488</v>
      </c>
      <c r="F30" s="751" t="s">
        <v>489</v>
      </c>
      <c r="G30" s="363">
        <v>2</v>
      </c>
      <c r="H30" s="315" t="s">
        <v>491</v>
      </c>
      <c r="I30" s="816">
        <v>111</v>
      </c>
      <c r="J30" s="817"/>
      <c r="K30" s="817"/>
      <c r="L30" s="817"/>
      <c r="M30" s="817"/>
      <c r="N30" s="817"/>
      <c r="O30" s="817"/>
      <c r="P30" s="817"/>
      <c r="Q30" s="817"/>
      <c r="R30" s="817"/>
      <c r="S30" s="817"/>
      <c r="T30" s="817"/>
      <c r="U30" s="818"/>
      <c r="V30" s="730">
        <v>-1</v>
      </c>
      <c r="W30" s="643"/>
      <c r="X30" s="644"/>
      <c r="Y30" s="102"/>
      <c r="Z30" s="102"/>
      <c r="AA30" s="102"/>
      <c r="AB30" s="102"/>
    </row>
    <row r="31" spans="1:28" s="226" customFormat="1" ht="15" customHeight="1" thickBot="1">
      <c r="A31" s="609"/>
      <c r="B31" s="752"/>
      <c r="C31" s="754"/>
      <c r="D31" s="813"/>
      <c r="E31" s="756"/>
      <c r="F31" s="752"/>
      <c r="G31" s="265">
        <v>3</v>
      </c>
      <c r="H31" s="14" t="s">
        <v>492</v>
      </c>
      <c r="I31" s="819">
        <v>111</v>
      </c>
      <c r="J31" s="800">
        <v>121</v>
      </c>
      <c r="K31" s="798">
        <v>121</v>
      </c>
      <c r="L31" s="798"/>
      <c r="M31" s="798"/>
      <c r="N31" s="798"/>
      <c r="O31" s="798"/>
      <c r="P31" s="798"/>
      <c r="Q31" s="798"/>
      <c r="R31" s="798"/>
      <c r="S31" s="798"/>
      <c r="T31" s="798"/>
      <c r="U31" s="799"/>
      <c r="V31" s="731"/>
      <c r="W31" s="645"/>
      <c r="X31" s="646"/>
      <c r="Y31" s="102"/>
      <c r="Z31" s="102"/>
      <c r="AA31" s="102"/>
      <c r="AB31" s="102"/>
    </row>
    <row r="32" spans="1:28" s="226" customFormat="1" ht="15" customHeight="1">
      <c r="A32" s="609"/>
      <c r="B32" s="752"/>
      <c r="C32" s="754"/>
      <c r="D32" s="813"/>
      <c r="E32" s="756"/>
      <c r="F32" s="752"/>
      <c r="G32" s="265">
        <v>1</v>
      </c>
      <c r="H32" s="14" t="s">
        <v>490</v>
      </c>
      <c r="I32" s="819"/>
      <c r="J32" s="801"/>
      <c r="K32" s="235"/>
      <c r="L32" s="821">
        <v>201</v>
      </c>
      <c r="M32" s="821"/>
      <c r="N32" s="821"/>
      <c r="O32" s="821"/>
      <c r="P32" s="821"/>
      <c r="Q32" s="821"/>
      <c r="R32" s="821"/>
      <c r="S32" s="236"/>
      <c r="T32" s="236"/>
      <c r="U32" s="803"/>
      <c r="V32" s="731"/>
      <c r="W32" s="645"/>
      <c r="X32" s="646"/>
      <c r="Y32" s="102"/>
      <c r="Z32" s="102"/>
      <c r="AA32" s="102"/>
      <c r="AB32" s="102"/>
    </row>
    <row r="33" spans="1:28" s="226" customFormat="1" ht="15" customHeight="1">
      <c r="A33" s="609"/>
      <c r="B33" s="752"/>
      <c r="C33" s="754"/>
      <c r="D33" s="813"/>
      <c r="E33" s="756"/>
      <c r="F33" s="752"/>
      <c r="G33" s="265">
        <v>4</v>
      </c>
      <c r="H33" s="14" t="s">
        <v>493</v>
      </c>
      <c r="I33" s="819"/>
      <c r="J33" s="801"/>
      <c r="K33" s="233"/>
      <c r="L33" s="822"/>
      <c r="M33" s="822"/>
      <c r="N33" s="822"/>
      <c r="O33" s="822"/>
      <c r="P33" s="822"/>
      <c r="Q33" s="822"/>
      <c r="R33" s="822"/>
      <c r="S33" s="234"/>
      <c r="T33" s="234"/>
      <c r="U33" s="804"/>
      <c r="V33" s="731"/>
      <c r="W33" s="645"/>
      <c r="X33" s="646"/>
      <c r="Y33" s="102"/>
      <c r="Z33" s="102"/>
      <c r="AA33" s="102"/>
      <c r="AB33" s="102"/>
    </row>
    <row r="34" spans="1:28" s="226" customFormat="1" ht="15" customHeight="1">
      <c r="A34" s="609"/>
      <c r="B34" s="752"/>
      <c r="C34" s="754"/>
      <c r="D34" s="813"/>
      <c r="E34" s="756"/>
      <c r="F34" s="752"/>
      <c r="G34" s="265">
        <v>5</v>
      </c>
      <c r="H34" s="14" t="s">
        <v>494</v>
      </c>
      <c r="I34" s="819"/>
      <c r="J34" s="801"/>
      <c r="K34" s="233"/>
      <c r="L34" s="822"/>
      <c r="M34" s="822"/>
      <c r="N34" s="822"/>
      <c r="O34" s="822"/>
      <c r="P34" s="822"/>
      <c r="Q34" s="822"/>
      <c r="R34" s="822"/>
      <c r="S34" s="234"/>
      <c r="T34" s="234"/>
      <c r="U34" s="804"/>
      <c r="V34" s="731"/>
      <c r="W34" s="645"/>
      <c r="X34" s="646"/>
      <c r="Y34" s="102"/>
      <c r="Z34" s="102"/>
      <c r="AA34" s="102"/>
      <c r="AB34" s="102"/>
    </row>
    <row r="35" spans="1:28" s="226" customFormat="1" ht="15" customHeight="1">
      <c r="A35" s="609"/>
      <c r="B35" s="752"/>
      <c r="C35" s="754"/>
      <c r="D35" s="813"/>
      <c r="E35" s="756"/>
      <c r="F35" s="752"/>
      <c r="G35" s="265">
        <v>6</v>
      </c>
      <c r="H35" s="14" t="s">
        <v>495</v>
      </c>
      <c r="I35" s="819"/>
      <c r="J35" s="801"/>
      <c r="K35" s="233"/>
      <c r="L35" s="822"/>
      <c r="M35" s="822"/>
      <c r="N35" s="822"/>
      <c r="O35" s="822"/>
      <c r="P35" s="822"/>
      <c r="Q35" s="822"/>
      <c r="R35" s="822"/>
      <c r="S35" s="234"/>
      <c r="T35" s="234"/>
      <c r="U35" s="804"/>
      <c r="V35" s="731"/>
      <c r="W35" s="645"/>
      <c r="X35" s="646"/>
      <c r="Y35" s="102"/>
      <c r="Z35" s="102"/>
      <c r="AA35" s="102"/>
      <c r="AB35" s="102"/>
    </row>
    <row r="36" spans="1:28" s="226" customFormat="1" ht="15" customHeight="1">
      <c r="A36" s="609"/>
      <c r="B36" s="752"/>
      <c r="C36" s="754"/>
      <c r="D36" s="813"/>
      <c r="E36" s="756"/>
      <c r="F36" s="752"/>
      <c r="G36" s="265">
        <v>7</v>
      </c>
      <c r="H36" s="14" t="s">
        <v>497</v>
      </c>
      <c r="I36" s="819"/>
      <c r="J36" s="801"/>
      <c r="K36" s="233"/>
      <c r="L36" s="822"/>
      <c r="M36" s="822"/>
      <c r="N36" s="822"/>
      <c r="O36" s="822"/>
      <c r="P36" s="822"/>
      <c r="Q36" s="822"/>
      <c r="R36" s="822"/>
      <c r="S36" s="234"/>
      <c r="T36" s="234"/>
      <c r="U36" s="804"/>
      <c r="V36" s="731"/>
      <c r="W36" s="645"/>
      <c r="X36" s="646"/>
      <c r="Y36" s="102"/>
      <c r="Z36" s="102"/>
      <c r="AA36" s="102"/>
      <c r="AB36" s="102"/>
    </row>
    <row r="37" spans="1:28" s="226" customFormat="1" ht="15" customHeight="1">
      <c r="A37" s="609"/>
      <c r="B37" s="752"/>
      <c r="C37" s="754"/>
      <c r="D37" s="813"/>
      <c r="E37" s="756"/>
      <c r="F37" s="752"/>
      <c r="G37" s="265">
        <v>8</v>
      </c>
      <c r="H37" s="14" t="s">
        <v>496</v>
      </c>
      <c r="I37" s="819"/>
      <c r="J37" s="801"/>
      <c r="K37" s="233"/>
      <c r="L37" s="822"/>
      <c r="M37" s="822"/>
      <c r="N37" s="822"/>
      <c r="O37" s="822"/>
      <c r="P37" s="822"/>
      <c r="Q37" s="822"/>
      <c r="R37" s="822"/>
      <c r="S37" s="234"/>
      <c r="T37" s="234"/>
      <c r="U37" s="804"/>
      <c r="V37" s="731"/>
      <c r="W37" s="645"/>
      <c r="X37" s="646"/>
      <c r="Y37" s="102"/>
      <c r="Z37" s="102"/>
      <c r="AA37" s="102"/>
      <c r="AB37" s="102"/>
    </row>
    <row r="38" spans="1:28" s="226" customFormat="1" ht="15" customHeight="1" thickBot="1">
      <c r="A38" s="609"/>
      <c r="B38" s="752"/>
      <c r="C38" s="754"/>
      <c r="D38" s="813"/>
      <c r="E38" s="756"/>
      <c r="F38" s="752"/>
      <c r="G38" s="265">
        <v>9</v>
      </c>
      <c r="H38" s="14" t="s">
        <v>199</v>
      </c>
      <c r="I38" s="819"/>
      <c r="J38" s="801"/>
      <c r="K38" s="233"/>
      <c r="L38" s="822"/>
      <c r="M38" s="822"/>
      <c r="N38" s="822"/>
      <c r="O38" s="822"/>
      <c r="P38" s="822"/>
      <c r="Q38" s="822"/>
      <c r="R38" s="822"/>
      <c r="S38" s="234"/>
      <c r="T38" s="234"/>
      <c r="U38" s="805"/>
      <c r="V38" s="731"/>
      <c r="W38" s="645"/>
      <c r="X38" s="646"/>
      <c r="Y38" s="102"/>
      <c r="Z38" s="102"/>
      <c r="AA38" s="102"/>
      <c r="AB38" s="102"/>
    </row>
    <row r="39" spans="1:28" s="226" customFormat="1" ht="15" customHeight="1">
      <c r="A39" s="609"/>
      <c r="B39" s="752"/>
      <c r="C39" s="754"/>
      <c r="D39" s="813"/>
      <c r="E39" s="756"/>
      <c r="F39" s="752"/>
      <c r="G39" s="265">
        <v>97</v>
      </c>
      <c r="H39" s="14" t="s">
        <v>396</v>
      </c>
      <c r="I39" s="819"/>
      <c r="J39" s="801"/>
      <c r="K39" s="233"/>
      <c r="L39" s="822"/>
      <c r="M39" s="822"/>
      <c r="N39" s="822"/>
      <c r="O39" s="822"/>
      <c r="P39" s="822"/>
      <c r="Q39" s="822"/>
      <c r="R39" s="822"/>
      <c r="S39" s="806" t="s">
        <v>143</v>
      </c>
      <c r="T39" s="234"/>
      <c r="U39" s="806" t="s">
        <v>143</v>
      </c>
      <c r="V39" s="731"/>
      <c r="W39" s="645"/>
      <c r="X39" s="646"/>
      <c r="Y39" s="102"/>
      <c r="Z39" s="102"/>
      <c r="AA39" s="102"/>
      <c r="AB39" s="102"/>
    </row>
    <row r="40" spans="1:28" s="226" customFormat="1" ht="15" customHeight="1" thickBot="1">
      <c r="A40" s="609"/>
      <c r="B40" s="752"/>
      <c r="C40" s="754"/>
      <c r="D40" s="814"/>
      <c r="E40" s="756"/>
      <c r="F40" s="752"/>
      <c r="G40" s="265">
        <v>98</v>
      </c>
      <c r="H40" s="14" t="s">
        <v>395</v>
      </c>
      <c r="I40" s="819"/>
      <c r="J40" s="801"/>
      <c r="K40" s="233"/>
      <c r="L40" s="822"/>
      <c r="M40" s="822"/>
      <c r="N40" s="822"/>
      <c r="O40" s="822"/>
      <c r="P40" s="822"/>
      <c r="Q40" s="822"/>
      <c r="R40" s="822"/>
      <c r="S40" s="807"/>
      <c r="T40" s="234"/>
      <c r="U40" s="807"/>
      <c r="V40" s="731"/>
      <c r="W40" s="645"/>
      <c r="X40" s="646"/>
      <c r="Y40" s="102"/>
      <c r="Z40" s="102"/>
      <c r="AA40" s="102"/>
      <c r="AB40" s="102"/>
    </row>
    <row r="41" spans="1:28" s="226" customFormat="1" ht="15" customHeight="1">
      <c r="A41" s="609"/>
      <c r="B41" s="752"/>
      <c r="C41" s="224" t="s">
        <v>344</v>
      </c>
      <c r="D41" s="30" t="s">
        <v>393</v>
      </c>
      <c r="E41" s="30"/>
      <c r="F41" s="30"/>
      <c r="G41" s="30"/>
      <c r="H41" s="30"/>
      <c r="I41" s="819"/>
      <c r="J41" s="801"/>
      <c r="K41" s="233"/>
      <c r="L41" s="822"/>
      <c r="M41" s="822"/>
      <c r="N41" s="822"/>
      <c r="O41" s="822"/>
      <c r="P41" s="822"/>
      <c r="Q41" s="822"/>
      <c r="R41" s="822"/>
      <c r="S41" s="234"/>
      <c r="T41" s="240"/>
      <c r="U41" s="808"/>
      <c r="V41" s="645"/>
      <c r="W41" s="645"/>
      <c r="X41" s="646"/>
      <c r="Y41" s="102"/>
      <c r="Z41" s="102"/>
      <c r="AA41" s="102"/>
      <c r="AB41" s="102"/>
    </row>
    <row r="42" spans="1:28" s="226" customFormat="1" ht="15" customHeight="1">
      <c r="A42" s="609"/>
      <c r="B42" s="752"/>
      <c r="C42" s="283">
        <v>6</v>
      </c>
      <c r="D42" s="14" t="s">
        <v>414</v>
      </c>
      <c r="E42" s="14"/>
      <c r="F42" s="14"/>
      <c r="G42" s="14"/>
      <c r="H42" s="14"/>
      <c r="I42" s="819"/>
      <c r="J42" s="801"/>
      <c r="K42" s="233"/>
      <c r="L42" s="822"/>
      <c r="M42" s="822"/>
      <c r="N42" s="822"/>
      <c r="O42" s="822"/>
      <c r="P42" s="822"/>
      <c r="Q42" s="822"/>
      <c r="R42" s="822"/>
      <c r="S42" s="234"/>
      <c r="T42" s="241"/>
      <c r="U42" s="809"/>
      <c r="V42" s="645"/>
      <c r="W42" s="645"/>
      <c r="X42" s="646"/>
      <c r="Y42" s="102"/>
      <c r="Z42" s="102"/>
      <c r="AA42" s="102"/>
      <c r="AB42" s="102"/>
    </row>
    <row r="43" spans="1:28" s="226" customFormat="1" ht="15" customHeight="1">
      <c r="A43" s="609"/>
      <c r="B43" s="752"/>
      <c r="C43" s="225">
        <v>7</v>
      </c>
      <c r="D43" s="14" t="s">
        <v>396</v>
      </c>
      <c r="E43" s="14"/>
      <c r="F43" s="14"/>
      <c r="G43" s="14"/>
      <c r="H43" s="14"/>
      <c r="I43" s="819"/>
      <c r="J43" s="801"/>
      <c r="K43" s="233"/>
      <c r="L43" s="822"/>
      <c r="M43" s="822"/>
      <c r="N43" s="822"/>
      <c r="O43" s="822"/>
      <c r="P43" s="822"/>
      <c r="Q43" s="822"/>
      <c r="R43" s="822"/>
      <c r="S43" s="234"/>
      <c r="T43" s="241"/>
      <c r="U43" s="809"/>
      <c r="V43" s="645"/>
      <c r="W43" s="645"/>
      <c r="X43" s="646"/>
      <c r="Y43" s="102"/>
      <c r="Z43" s="102"/>
      <c r="AA43" s="102"/>
      <c r="AB43" s="102"/>
    </row>
    <row r="44" spans="1:28" s="226" customFormat="1" ht="15" customHeight="1">
      <c r="A44" s="609"/>
      <c r="B44" s="752"/>
      <c r="C44" s="225">
        <v>8</v>
      </c>
      <c r="D44" s="14" t="s">
        <v>395</v>
      </c>
      <c r="E44" s="14"/>
      <c r="F44" s="14"/>
      <c r="G44" s="14"/>
      <c r="H44" s="14"/>
      <c r="I44" s="819"/>
      <c r="J44" s="801"/>
      <c r="K44" s="233"/>
      <c r="L44" s="822"/>
      <c r="M44" s="822"/>
      <c r="N44" s="822"/>
      <c r="O44" s="822"/>
      <c r="P44" s="822"/>
      <c r="Q44" s="822"/>
      <c r="R44" s="822"/>
      <c r="S44" s="234"/>
      <c r="T44" s="241"/>
      <c r="U44" s="809"/>
      <c r="V44" s="645"/>
      <c r="W44" s="645"/>
      <c r="X44" s="646"/>
      <c r="Y44" s="102"/>
      <c r="Z44" s="102"/>
      <c r="AA44" s="102"/>
      <c r="AB44" s="102"/>
    </row>
    <row r="45" spans="1:27" s="226" customFormat="1" ht="15" customHeight="1" thickBot="1">
      <c r="A45" s="610"/>
      <c r="B45" s="753"/>
      <c r="C45" s="398">
        <v>9</v>
      </c>
      <c r="D45" s="308" t="s">
        <v>415</v>
      </c>
      <c r="E45" s="308"/>
      <c r="F45" s="308"/>
      <c r="G45" s="308"/>
      <c r="H45" s="308"/>
      <c r="I45" s="820"/>
      <c r="J45" s="802"/>
      <c r="K45" s="433"/>
      <c r="L45" s="823"/>
      <c r="M45" s="823"/>
      <c r="N45" s="823"/>
      <c r="O45" s="823"/>
      <c r="P45" s="823"/>
      <c r="Q45" s="823"/>
      <c r="R45" s="823"/>
      <c r="S45" s="434"/>
      <c r="T45" s="435"/>
      <c r="U45" s="810"/>
      <c r="V45" s="647"/>
      <c r="W45" s="647"/>
      <c r="X45" s="648"/>
      <c r="Y45" s="227"/>
      <c r="Z45" s="227"/>
      <c r="AA45" s="227"/>
    </row>
    <row r="46" ht="14.25" thickBot="1" thickTop="1"/>
    <row r="47" spans="1:28" ht="13.5" thickTop="1">
      <c r="A47" s="61" t="s">
        <v>500</v>
      </c>
      <c r="B47" s="52"/>
      <c r="C47" s="52"/>
      <c r="D47" s="52"/>
      <c r="E47" s="52"/>
      <c r="F47" s="52"/>
      <c r="G47" s="52"/>
      <c r="H47" s="52"/>
      <c r="I47" s="838" t="s">
        <v>406</v>
      </c>
      <c r="J47" s="839"/>
      <c r="K47" s="839"/>
      <c r="L47" s="839"/>
      <c r="M47" s="839"/>
      <c r="N47" s="839"/>
      <c r="O47" s="839"/>
      <c r="P47" s="839"/>
      <c r="Q47" s="839"/>
      <c r="R47" s="839"/>
      <c r="S47" s="839"/>
      <c r="T47" s="839"/>
      <c r="U47" s="839"/>
      <c r="V47" s="839"/>
      <c r="W47" s="839"/>
      <c r="X47" s="840"/>
      <c r="Y47" s="102"/>
      <c r="Z47" s="108"/>
      <c r="AA47" s="108"/>
      <c r="AB47" s="108"/>
    </row>
    <row r="48" spans="1:28" ht="12.75">
      <c r="A48" s="52"/>
      <c r="B48" s="52"/>
      <c r="C48" s="52"/>
      <c r="D48" s="52"/>
      <c r="E48" s="52"/>
      <c r="F48" s="52"/>
      <c r="G48" s="52"/>
      <c r="H48" s="52"/>
      <c r="I48" s="835" t="s">
        <v>407</v>
      </c>
      <c r="J48" s="545"/>
      <c r="K48" s="545"/>
      <c r="L48" s="545"/>
      <c r="M48" s="545"/>
      <c r="N48" s="545"/>
      <c r="O48" s="545"/>
      <c r="P48" s="545"/>
      <c r="Q48" s="545"/>
      <c r="R48" s="545"/>
      <c r="S48" s="545"/>
      <c r="T48" s="545"/>
      <c r="U48" s="545"/>
      <c r="V48" s="545"/>
      <c r="W48" s="545"/>
      <c r="X48" s="836"/>
      <c r="Y48" s="102"/>
      <c r="Z48" s="108"/>
      <c r="AA48" s="108"/>
      <c r="AB48" s="108"/>
    </row>
    <row r="49" spans="1:28" ht="12.75">
      <c r="A49" s="52"/>
      <c r="B49" s="52"/>
      <c r="C49" s="52"/>
      <c r="D49" s="52"/>
      <c r="E49" s="52"/>
      <c r="F49" s="52"/>
      <c r="G49" s="52"/>
      <c r="H49" s="52"/>
      <c r="I49" s="613" t="s">
        <v>125</v>
      </c>
      <c r="J49" s="837"/>
      <c r="K49" s="837"/>
      <c r="L49" s="837"/>
      <c r="M49" s="837"/>
      <c r="N49" s="837"/>
      <c r="O49" s="837"/>
      <c r="P49" s="837"/>
      <c r="Q49" s="837"/>
      <c r="R49" s="837"/>
      <c r="S49" s="837"/>
      <c r="T49" s="837"/>
      <c r="U49" s="837"/>
      <c r="V49" s="614"/>
      <c r="W49" s="632" t="s">
        <v>390</v>
      </c>
      <c r="X49" s="633" t="s">
        <v>387</v>
      </c>
      <c r="Y49" s="102"/>
      <c r="Z49" s="108"/>
      <c r="AA49" s="108"/>
      <c r="AB49" s="108"/>
    </row>
    <row r="50" spans="1:28" ht="12.75">
      <c r="A50" s="52"/>
      <c r="B50" s="52"/>
      <c r="C50" s="52"/>
      <c r="D50" s="52"/>
      <c r="E50" s="52"/>
      <c r="F50" s="52"/>
      <c r="G50" s="52"/>
      <c r="H50" s="52"/>
      <c r="I50" s="615" t="s">
        <v>127</v>
      </c>
      <c r="J50" s="616"/>
      <c r="K50" s="616"/>
      <c r="L50" s="616"/>
      <c r="M50" s="616"/>
      <c r="N50" s="616"/>
      <c r="O50" s="616"/>
      <c r="P50" s="616"/>
      <c r="Q50" s="616"/>
      <c r="R50" s="616"/>
      <c r="S50" s="616"/>
      <c r="T50" s="616"/>
      <c r="U50" s="616"/>
      <c r="V50" s="616"/>
      <c r="W50" s="632"/>
      <c r="X50" s="633"/>
      <c r="Y50" s="108"/>
      <c r="Z50" s="102"/>
      <c r="AA50" s="102"/>
      <c r="AB50" s="102"/>
    </row>
    <row r="51" spans="1:28" ht="12.75" customHeight="1">
      <c r="A51" s="52"/>
      <c r="B51" s="52"/>
      <c r="C51" s="52"/>
      <c r="D51" s="52"/>
      <c r="E51" s="52"/>
      <c r="F51" s="52"/>
      <c r="G51" s="52"/>
      <c r="H51" s="52"/>
      <c r="I51" s="828" t="s">
        <v>128</v>
      </c>
      <c r="J51" s="767"/>
      <c r="K51" s="767"/>
      <c r="L51" s="767"/>
      <c r="M51" s="767"/>
      <c r="N51" s="767"/>
      <c r="O51" s="767"/>
      <c r="P51" s="767"/>
      <c r="Q51" s="767"/>
      <c r="R51" s="767"/>
      <c r="S51" s="767"/>
      <c r="T51" s="767"/>
      <c r="U51" s="767"/>
      <c r="V51" s="767"/>
      <c r="W51" s="632"/>
      <c r="X51" s="633"/>
      <c r="Y51" s="108"/>
      <c r="Z51" s="102"/>
      <c r="AA51" s="102"/>
      <c r="AB51" s="102"/>
    </row>
    <row r="52" spans="1:28" ht="12.75">
      <c r="A52" s="52"/>
      <c r="B52" s="52"/>
      <c r="C52" s="52"/>
      <c r="D52" s="52"/>
      <c r="E52" s="73"/>
      <c r="F52" s="52"/>
      <c r="G52" s="73"/>
      <c r="H52" s="52"/>
      <c r="I52" s="762" t="s">
        <v>129</v>
      </c>
      <c r="J52" s="763"/>
      <c r="K52" s="763"/>
      <c r="L52" s="763"/>
      <c r="M52" s="763"/>
      <c r="N52" s="763"/>
      <c r="O52" s="763"/>
      <c r="P52" s="763"/>
      <c r="Q52" s="763"/>
      <c r="R52" s="763"/>
      <c r="S52" s="763"/>
      <c r="T52" s="763"/>
      <c r="U52" s="764"/>
      <c r="V52" s="182" t="s">
        <v>140</v>
      </c>
      <c r="W52" s="632"/>
      <c r="X52" s="633"/>
      <c r="Y52" s="108"/>
      <c r="Z52" s="102"/>
      <c r="AA52" s="102"/>
      <c r="AB52" s="102"/>
    </row>
    <row r="53" spans="1:28" ht="13.5" customHeight="1">
      <c r="A53" s="52"/>
      <c r="B53" s="52"/>
      <c r="C53" s="52"/>
      <c r="D53" s="52"/>
      <c r="E53" s="52"/>
      <c r="F53" s="52"/>
      <c r="G53" s="52"/>
      <c r="H53" s="52"/>
      <c r="I53" s="765" t="s">
        <v>131</v>
      </c>
      <c r="J53" s="766"/>
      <c r="K53" s="766"/>
      <c r="L53" s="766"/>
      <c r="M53" s="766"/>
      <c r="N53" s="766"/>
      <c r="O53" s="766"/>
      <c r="P53" s="766"/>
      <c r="Q53" s="766"/>
      <c r="R53" s="766"/>
      <c r="S53" s="766"/>
      <c r="T53" s="766"/>
      <c r="U53" s="831"/>
      <c r="V53" s="767" t="s">
        <v>130</v>
      </c>
      <c r="W53" s="632"/>
      <c r="X53" s="633"/>
      <c r="Y53" s="108"/>
      <c r="Z53" s="102"/>
      <c r="AA53" s="102"/>
      <c r="AB53" s="102"/>
    </row>
    <row r="54" spans="1:28" ht="12.75">
      <c r="A54" s="52"/>
      <c r="B54" s="52"/>
      <c r="C54" s="52"/>
      <c r="D54" s="52"/>
      <c r="E54" s="52"/>
      <c r="F54" s="52"/>
      <c r="G54" s="52"/>
      <c r="H54" s="52"/>
      <c r="I54" s="832" t="s">
        <v>501</v>
      </c>
      <c r="J54" s="833"/>
      <c r="K54" s="833"/>
      <c r="L54" s="833"/>
      <c r="M54" s="833"/>
      <c r="N54" s="833"/>
      <c r="O54" s="833"/>
      <c r="P54" s="833"/>
      <c r="Q54" s="833"/>
      <c r="R54" s="833"/>
      <c r="S54" s="833"/>
      <c r="T54" s="833"/>
      <c r="U54" s="834"/>
      <c r="V54" s="767"/>
      <c r="W54" s="632"/>
      <c r="X54" s="633"/>
      <c r="Y54" s="108"/>
      <c r="Z54" s="102"/>
      <c r="AA54" s="102"/>
      <c r="AB54" s="102"/>
    </row>
    <row r="55" spans="1:28" ht="12.75" customHeight="1">
      <c r="A55" s="52"/>
      <c r="B55" s="52"/>
      <c r="C55" s="52"/>
      <c r="D55" s="52"/>
      <c r="E55" s="52"/>
      <c r="F55" s="52"/>
      <c r="G55" s="52"/>
      <c r="H55" s="52"/>
      <c r="I55" s="617" t="s">
        <v>502</v>
      </c>
      <c r="J55" s="761"/>
      <c r="K55" s="761"/>
      <c r="L55" s="761"/>
      <c r="M55" s="761"/>
      <c r="N55" s="761"/>
      <c r="O55" s="761"/>
      <c r="P55" s="761"/>
      <c r="Q55" s="761"/>
      <c r="R55" s="761"/>
      <c r="S55" s="761"/>
      <c r="T55" s="761"/>
      <c r="U55" s="618"/>
      <c r="V55" s="767"/>
      <c r="W55" s="632"/>
      <c r="X55" s="633"/>
      <c r="Y55" s="108"/>
      <c r="Z55" s="102"/>
      <c r="AA55" s="102"/>
      <c r="AB55" s="102"/>
    </row>
    <row r="56" spans="1:28" ht="25.5">
      <c r="A56" s="52"/>
      <c r="B56" s="52"/>
      <c r="C56" s="52"/>
      <c r="D56" s="52"/>
      <c r="E56" s="52"/>
      <c r="F56" s="52"/>
      <c r="G56" s="52"/>
      <c r="H56" s="52"/>
      <c r="I56" s="829" t="s">
        <v>503</v>
      </c>
      <c r="J56" s="830"/>
      <c r="K56" s="830"/>
      <c r="L56" s="830"/>
      <c r="M56" s="830"/>
      <c r="N56" s="830"/>
      <c r="O56" s="830"/>
      <c r="P56" s="830"/>
      <c r="Q56" s="830"/>
      <c r="R56" s="830"/>
      <c r="S56" s="830"/>
      <c r="T56" s="284" t="s">
        <v>512</v>
      </c>
      <c r="U56" s="276" t="s">
        <v>513</v>
      </c>
      <c r="V56" s="767"/>
      <c r="W56" s="632"/>
      <c r="X56" s="633"/>
      <c r="Y56" s="108"/>
      <c r="Z56" s="102"/>
      <c r="AA56" s="102"/>
      <c r="AB56" s="102"/>
    </row>
    <row r="57" spans="1:28" ht="12.75" customHeight="1">
      <c r="A57" s="52"/>
      <c r="B57" s="52"/>
      <c r="C57" s="52"/>
      <c r="D57" s="52"/>
      <c r="E57" s="52"/>
      <c r="F57" s="52"/>
      <c r="G57" s="52"/>
      <c r="H57" s="52"/>
      <c r="I57" s="824" t="s">
        <v>504</v>
      </c>
      <c r="J57" s="825"/>
      <c r="K57" s="825"/>
      <c r="L57" s="825"/>
      <c r="M57" s="825"/>
      <c r="N57" s="825"/>
      <c r="O57" s="825"/>
      <c r="P57" s="825"/>
      <c r="Q57" s="825"/>
      <c r="R57" s="825"/>
      <c r="S57" s="825"/>
      <c r="T57" s="767" t="s">
        <v>510</v>
      </c>
      <c r="U57" s="767" t="s">
        <v>514</v>
      </c>
      <c r="V57" s="767"/>
      <c r="W57" s="632"/>
      <c r="X57" s="633"/>
      <c r="Y57" s="108"/>
      <c r="Z57" s="102"/>
      <c r="AA57" s="102"/>
      <c r="AB57" s="102"/>
    </row>
    <row r="58" spans="1:28" ht="12.75">
      <c r="A58" s="52"/>
      <c r="B58" s="52"/>
      <c r="C58" s="52"/>
      <c r="D58" s="52"/>
      <c r="E58" s="52"/>
      <c r="F58" s="52"/>
      <c r="G58" s="52"/>
      <c r="H58" s="52"/>
      <c r="I58" s="826" t="s">
        <v>505</v>
      </c>
      <c r="J58" s="827"/>
      <c r="K58" s="827"/>
      <c r="L58" s="827"/>
      <c r="M58" s="827"/>
      <c r="N58" s="827"/>
      <c r="O58" s="827"/>
      <c r="P58" s="827"/>
      <c r="Q58" s="827"/>
      <c r="R58" s="827"/>
      <c r="S58" s="827"/>
      <c r="T58" s="767"/>
      <c r="U58" s="767"/>
      <c r="V58" s="767"/>
      <c r="W58" s="632"/>
      <c r="X58" s="633"/>
      <c r="Y58" s="108"/>
      <c r="Z58" s="102"/>
      <c r="AA58" s="102"/>
      <c r="AB58" s="102"/>
    </row>
    <row r="59" spans="1:28" ht="12.75" customHeight="1">
      <c r="A59" s="52"/>
      <c r="B59" s="52"/>
      <c r="C59" s="52"/>
      <c r="D59" s="52"/>
      <c r="E59" s="52"/>
      <c r="F59" s="52"/>
      <c r="G59" s="52"/>
      <c r="H59" s="52"/>
      <c r="I59" s="828" t="s">
        <v>506</v>
      </c>
      <c r="J59" s="767"/>
      <c r="K59" s="767"/>
      <c r="L59" s="767"/>
      <c r="M59" s="767"/>
      <c r="N59" s="767"/>
      <c r="O59" s="767"/>
      <c r="P59" s="767"/>
      <c r="Q59" s="767"/>
      <c r="R59" s="767"/>
      <c r="S59" s="767"/>
      <c r="T59" s="767"/>
      <c r="U59" s="767"/>
      <c r="V59" s="767"/>
      <c r="W59" s="632"/>
      <c r="X59" s="633"/>
      <c r="Y59" s="108"/>
      <c r="Z59" s="102"/>
      <c r="AA59" s="102"/>
      <c r="AB59" s="102"/>
    </row>
    <row r="60" spans="1:28" s="231" customFormat="1" ht="12.75">
      <c r="A60" s="228"/>
      <c r="B60" s="228"/>
      <c r="C60" s="228"/>
      <c r="D60" s="228"/>
      <c r="E60" s="228"/>
      <c r="F60" s="228"/>
      <c r="G60" s="228"/>
      <c r="H60" s="228"/>
      <c r="I60" s="432">
        <v>2</v>
      </c>
      <c r="J60" s="222">
        <v>3</v>
      </c>
      <c r="K60" s="222">
        <v>1</v>
      </c>
      <c r="L60" s="222">
        <v>4</v>
      </c>
      <c r="M60" s="222">
        <v>5</v>
      </c>
      <c r="N60" s="222">
        <v>6</v>
      </c>
      <c r="O60" s="222">
        <v>7</v>
      </c>
      <c r="P60" s="222">
        <v>8</v>
      </c>
      <c r="Q60" s="222">
        <v>9</v>
      </c>
      <c r="R60" s="222">
        <v>10</v>
      </c>
      <c r="S60" s="222">
        <v>97</v>
      </c>
      <c r="T60" s="767"/>
      <c r="U60" s="767"/>
      <c r="V60" s="767"/>
      <c r="W60" s="632"/>
      <c r="X60" s="633"/>
      <c r="Y60" s="229"/>
      <c r="Z60" s="230"/>
      <c r="AA60" s="230"/>
      <c r="AB60" s="230"/>
    </row>
    <row r="61" spans="1:28" ht="51.75" customHeight="1" thickBot="1">
      <c r="A61" s="52"/>
      <c r="B61" s="52"/>
      <c r="C61" s="52"/>
      <c r="D61" s="52"/>
      <c r="E61" s="52"/>
      <c r="F61" s="52"/>
      <c r="G61" s="52"/>
      <c r="H61" s="52"/>
      <c r="I61" s="436" t="s">
        <v>491</v>
      </c>
      <c r="J61" s="264" t="s">
        <v>492</v>
      </c>
      <c r="K61" s="264" t="s">
        <v>490</v>
      </c>
      <c r="L61" s="264" t="s">
        <v>493</v>
      </c>
      <c r="M61" s="264" t="s">
        <v>494</v>
      </c>
      <c r="N61" s="264" t="s">
        <v>507</v>
      </c>
      <c r="O61" s="264" t="s">
        <v>508</v>
      </c>
      <c r="P61" s="276" t="s">
        <v>511</v>
      </c>
      <c r="Q61" s="276" t="s">
        <v>509</v>
      </c>
      <c r="R61" s="276" t="s">
        <v>199</v>
      </c>
      <c r="S61" s="276" t="s">
        <v>396</v>
      </c>
      <c r="T61" s="767"/>
      <c r="U61" s="767"/>
      <c r="V61" s="767"/>
      <c r="W61" s="632"/>
      <c r="X61" s="633"/>
      <c r="Y61" s="108"/>
      <c r="Z61" s="102"/>
      <c r="AA61" s="102"/>
      <c r="AB61" s="102"/>
    </row>
    <row r="62" spans="1:28" s="226" customFormat="1" ht="15" customHeight="1" thickTop="1">
      <c r="A62" s="608" t="s">
        <v>486</v>
      </c>
      <c r="B62" s="751" t="s">
        <v>487</v>
      </c>
      <c r="C62" s="811">
        <v>2</v>
      </c>
      <c r="D62" s="812" t="s">
        <v>394</v>
      </c>
      <c r="E62" s="815" t="s">
        <v>488</v>
      </c>
      <c r="F62" s="751" t="s">
        <v>489</v>
      </c>
      <c r="G62" s="363">
        <v>2</v>
      </c>
      <c r="H62" s="315" t="s">
        <v>491</v>
      </c>
      <c r="I62" s="446">
        <v>34</v>
      </c>
      <c r="J62" s="447">
        <v>1</v>
      </c>
      <c r="K62" s="447">
        <v>0</v>
      </c>
      <c r="L62" s="447">
        <v>6</v>
      </c>
      <c r="M62" s="447">
        <v>0</v>
      </c>
      <c r="N62" s="447">
        <v>0</v>
      </c>
      <c r="O62" s="447">
        <v>2</v>
      </c>
      <c r="P62" s="447">
        <v>15</v>
      </c>
      <c r="Q62" s="447">
        <v>0</v>
      </c>
      <c r="R62" s="447">
        <v>0</v>
      </c>
      <c r="S62" s="447">
        <v>0</v>
      </c>
      <c r="T62" s="447">
        <v>301</v>
      </c>
      <c r="U62" s="447">
        <v>0</v>
      </c>
      <c r="V62" s="448">
        <v>0</v>
      </c>
      <c r="W62" s="449">
        <v>0</v>
      </c>
      <c r="X62" s="450"/>
      <c r="Y62" s="102"/>
      <c r="Z62" s="102"/>
      <c r="AA62" s="102"/>
      <c r="AB62" s="102"/>
    </row>
    <row r="63" spans="1:28" s="226" customFormat="1" ht="15" customHeight="1" thickBot="1">
      <c r="A63" s="609"/>
      <c r="B63" s="752"/>
      <c r="C63" s="754"/>
      <c r="D63" s="813"/>
      <c r="E63" s="756"/>
      <c r="F63" s="752"/>
      <c r="G63" s="265">
        <v>3</v>
      </c>
      <c r="H63" s="14" t="s">
        <v>492</v>
      </c>
      <c r="I63" s="437">
        <v>0</v>
      </c>
      <c r="J63" s="239">
        <v>0</v>
      </c>
      <c r="K63" s="237">
        <v>0</v>
      </c>
      <c r="L63" s="237">
        <v>1</v>
      </c>
      <c r="M63" s="237">
        <v>0</v>
      </c>
      <c r="N63" s="237">
        <v>0</v>
      </c>
      <c r="O63" s="237">
        <v>0</v>
      </c>
      <c r="P63" s="237">
        <v>1</v>
      </c>
      <c r="Q63" s="237">
        <v>0</v>
      </c>
      <c r="R63" s="237">
        <v>0</v>
      </c>
      <c r="S63" s="237">
        <v>0</v>
      </c>
      <c r="T63" s="237">
        <v>10</v>
      </c>
      <c r="U63" s="237">
        <v>0</v>
      </c>
      <c r="V63" s="200">
        <v>0</v>
      </c>
      <c r="W63" s="201">
        <v>0</v>
      </c>
      <c r="X63" s="438"/>
      <c r="Y63" s="102"/>
      <c r="Z63" s="102"/>
      <c r="AA63" s="102"/>
      <c r="AB63" s="102"/>
    </row>
    <row r="64" spans="1:28" s="226" customFormat="1" ht="15" customHeight="1">
      <c r="A64" s="609"/>
      <c r="B64" s="752"/>
      <c r="C64" s="754"/>
      <c r="D64" s="813"/>
      <c r="E64" s="756"/>
      <c r="F64" s="752"/>
      <c r="G64" s="265">
        <v>1</v>
      </c>
      <c r="H64" s="14" t="s">
        <v>490</v>
      </c>
      <c r="I64" s="437">
        <v>0</v>
      </c>
      <c r="J64" s="192">
        <v>0</v>
      </c>
      <c r="K64" s="135">
        <v>8</v>
      </c>
      <c r="L64" s="172">
        <v>0</v>
      </c>
      <c r="M64" s="172">
        <v>1</v>
      </c>
      <c r="N64" s="172">
        <v>1</v>
      </c>
      <c r="O64" s="172">
        <v>0</v>
      </c>
      <c r="P64" s="172">
        <v>8</v>
      </c>
      <c r="Q64" s="172">
        <v>1</v>
      </c>
      <c r="R64" s="172">
        <v>0</v>
      </c>
      <c r="S64" s="172">
        <v>0</v>
      </c>
      <c r="T64" s="172">
        <v>71</v>
      </c>
      <c r="U64" s="172">
        <v>0</v>
      </c>
      <c r="V64" s="200">
        <v>0</v>
      </c>
      <c r="W64" s="201">
        <v>0</v>
      </c>
      <c r="X64" s="438"/>
      <c r="Y64" s="102"/>
      <c r="Z64" s="102"/>
      <c r="AA64" s="102"/>
      <c r="AB64" s="102"/>
    </row>
    <row r="65" spans="1:28" s="226" customFormat="1" ht="15" customHeight="1">
      <c r="A65" s="609"/>
      <c r="B65" s="752"/>
      <c r="C65" s="754"/>
      <c r="D65" s="813"/>
      <c r="E65" s="756"/>
      <c r="F65" s="752"/>
      <c r="G65" s="265">
        <v>4</v>
      </c>
      <c r="H65" s="14" t="s">
        <v>493</v>
      </c>
      <c r="I65" s="437">
        <v>1</v>
      </c>
      <c r="J65" s="192">
        <v>0</v>
      </c>
      <c r="K65" s="135">
        <v>0</v>
      </c>
      <c r="L65" s="172">
        <v>27</v>
      </c>
      <c r="M65" s="172">
        <v>0</v>
      </c>
      <c r="N65" s="172">
        <v>0</v>
      </c>
      <c r="O65" s="172">
        <v>6</v>
      </c>
      <c r="P65" s="172">
        <v>21</v>
      </c>
      <c r="Q65" s="172">
        <v>1</v>
      </c>
      <c r="R65" s="172">
        <v>3</v>
      </c>
      <c r="S65" s="172">
        <v>0</v>
      </c>
      <c r="T65" s="172">
        <v>332</v>
      </c>
      <c r="U65" s="172">
        <v>0</v>
      </c>
      <c r="V65" s="200">
        <v>0</v>
      </c>
      <c r="W65" s="201">
        <v>0</v>
      </c>
      <c r="X65" s="438"/>
      <c r="Y65" s="102"/>
      <c r="Z65" s="102"/>
      <c r="AA65" s="102"/>
      <c r="AB65" s="102"/>
    </row>
    <row r="66" spans="1:28" s="226" customFormat="1" ht="15" customHeight="1">
      <c r="A66" s="609"/>
      <c r="B66" s="752"/>
      <c r="C66" s="754"/>
      <c r="D66" s="813"/>
      <c r="E66" s="756"/>
      <c r="F66" s="752"/>
      <c r="G66" s="265">
        <v>5</v>
      </c>
      <c r="H66" s="14" t="s">
        <v>494</v>
      </c>
      <c r="I66" s="437">
        <v>0</v>
      </c>
      <c r="J66" s="192">
        <v>0</v>
      </c>
      <c r="K66" s="135">
        <v>0</v>
      </c>
      <c r="L66" s="172">
        <v>1</v>
      </c>
      <c r="M66" s="172">
        <v>509</v>
      </c>
      <c r="N66" s="172">
        <v>5</v>
      </c>
      <c r="O66" s="172">
        <v>7</v>
      </c>
      <c r="P66" s="172">
        <v>131</v>
      </c>
      <c r="Q66" s="172">
        <v>1</v>
      </c>
      <c r="R66" s="172">
        <v>6</v>
      </c>
      <c r="S66" s="172">
        <v>1</v>
      </c>
      <c r="T66" s="172">
        <v>1288</v>
      </c>
      <c r="U66" s="172">
        <v>1</v>
      </c>
      <c r="V66" s="200">
        <v>0</v>
      </c>
      <c r="W66" s="201">
        <v>0</v>
      </c>
      <c r="X66" s="438"/>
      <c r="Y66" s="102"/>
      <c r="Z66" s="102"/>
      <c r="AA66" s="102"/>
      <c r="AB66" s="102"/>
    </row>
    <row r="67" spans="1:28" s="226" customFormat="1" ht="15" customHeight="1">
      <c r="A67" s="609"/>
      <c r="B67" s="752"/>
      <c r="C67" s="754"/>
      <c r="D67" s="813"/>
      <c r="E67" s="756"/>
      <c r="F67" s="752"/>
      <c r="G67" s="265">
        <v>6</v>
      </c>
      <c r="H67" s="14" t="s">
        <v>495</v>
      </c>
      <c r="I67" s="437">
        <v>0</v>
      </c>
      <c r="J67" s="192">
        <v>0</v>
      </c>
      <c r="K67" s="135">
        <v>0</v>
      </c>
      <c r="L67" s="172">
        <v>1</v>
      </c>
      <c r="M67" s="172">
        <v>5</v>
      </c>
      <c r="N67" s="172">
        <v>40</v>
      </c>
      <c r="O67" s="172">
        <v>2</v>
      </c>
      <c r="P67" s="172">
        <v>227</v>
      </c>
      <c r="Q67" s="172">
        <v>3</v>
      </c>
      <c r="R67" s="172">
        <v>14</v>
      </c>
      <c r="S67" s="172">
        <v>1</v>
      </c>
      <c r="T67" s="172">
        <v>939</v>
      </c>
      <c r="U67" s="172">
        <v>0</v>
      </c>
      <c r="V67" s="200">
        <v>0</v>
      </c>
      <c r="W67" s="201">
        <v>0</v>
      </c>
      <c r="X67" s="438"/>
      <c r="Y67" s="102"/>
      <c r="Z67" s="102"/>
      <c r="AA67" s="102"/>
      <c r="AB67" s="102"/>
    </row>
    <row r="68" spans="1:28" s="226" customFormat="1" ht="15" customHeight="1">
      <c r="A68" s="609"/>
      <c r="B68" s="752"/>
      <c r="C68" s="754"/>
      <c r="D68" s="813"/>
      <c r="E68" s="756"/>
      <c r="F68" s="752"/>
      <c r="G68" s="265">
        <v>7</v>
      </c>
      <c r="H68" s="14" t="s">
        <v>497</v>
      </c>
      <c r="I68" s="437">
        <v>0</v>
      </c>
      <c r="J68" s="192">
        <v>0</v>
      </c>
      <c r="K68" s="135">
        <v>0</v>
      </c>
      <c r="L68" s="172">
        <v>5</v>
      </c>
      <c r="M68" s="172">
        <v>3</v>
      </c>
      <c r="N68" s="172">
        <v>2</v>
      </c>
      <c r="O68" s="172">
        <v>54</v>
      </c>
      <c r="P68" s="172">
        <v>77</v>
      </c>
      <c r="Q68" s="172">
        <v>2</v>
      </c>
      <c r="R68" s="172">
        <v>12</v>
      </c>
      <c r="S68" s="172">
        <v>0</v>
      </c>
      <c r="T68" s="172">
        <v>719</v>
      </c>
      <c r="U68" s="172">
        <v>0</v>
      </c>
      <c r="V68" s="200">
        <v>0</v>
      </c>
      <c r="W68" s="201">
        <v>0</v>
      </c>
      <c r="X68" s="438"/>
      <c r="Y68" s="102"/>
      <c r="Z68" s="102"/>
      <c r="AA68" s="102"/>
      <c r="AB68" s="102"/>
    </row>
    <row r="69" spans="1:28" s="226" customFormat="1" ht="15" customHeight="1">
      <c r="A69" s="609"/>
      <c r="B69" s="752"/>
      <c r="C69" s="754"/>
      <c r="D69" s="813"/>
      <c r="E69" s="756"/>
      <c r="F69" s="752"/>
      <c r="G69" s="265">
        <v>8</v>
      </c>
      <c r="H69" s="14" t="s">
        <v>496</v>
      </c>
      <c r="I69" s="437">
        <v>1</v>
      </c>
      <c r="J69" s="192">
        <v>0</v>
      </c>
      <c r="K69" s="135">
        <v>0</v>
      </c>
      <c r="L69" s="172">
        <v>0</v>
      </c>
      <c r="M69" s="172">
        <v>2</v>
      </c>
      <c r="N69" s="172">
        <v>1</v>
      </c>
      <c r="O69" s="172">
        <v>0</v>
      </c>
      <c r="P69" s="172">
        <v>65</v>
      </c>
      <c r="Q69" s="172">
        <v>1</v>
      </c>
      <c r="R69" s="172">
        <v>5</v>
      </c>
      <c r="S69" s="172">
        <v>0</v>
      </c>
      <c r="T69" s="172">
        <v>459</v>
      </c>
      <c r="U69" s="172">
        <v>0</v>
      </c>
      <c r="V69" s="200">
        <v>0</v>
      </c>
      <c r="W69" s="201">
        <v>0</v>
      </c>
      <c r="X69" s="438"/>
      <c r="Y69" s="102"/>
      <c r="Z69" s="102"/>
      <c r="AA69" s="102"/>
      <c r="AB69" s="102"/>
    </row>
    <row r="70" spans="1:28" s="226" customFormat="1" ht="15" customHeight="1" thickBot="1">
      <c r="A70" s="609"/>
      <c r="B70" s="752"/>
      <c r="C70" s="754"/>
      <c r="D70" s="813"/>
      <c r="E70" s="756"/>
      <c r="F70" s="752"/>
      <c r="G70" s="265">
        <v>9</v>
      </c>
      <c r="H70" s="14" t="s">
        <v>199</v>
      </c>
      <c r="I70" s="437">
        <v>2</v>
      </c>
      <c r="J70" s="192">
        <v>0</v>
      </c>
      <c r="K70" s="135">
        <v>0</v>
      </c>
      <c r="L70" s="172">
        <v>6</v>
      </c>
      <c r="M70" s="172">
        <v>7</v>
      </c>
      <c r="N70" s="172">
        <v>3</v>
      </c>
      <c r="O70" s="172">
        <v>7</v>
      </c>
      <c r="P70" s="172">
        <v>139</v>
      </c>
      <c r="Q70" s="172">
        <v>1</v>
      </c>
      <c r="R70" s="172">
        <v>36</v>
      </c>
      <c r="S70" s="172">
        <v>0</v>
      </c>
      <c r="T70" s="172">
        <v>880</v>
      </c>
      <c r="U70" s="172">
        <v>0</v>
      </c>
      <c r="V70" s="200">
        <v>0</v>
      </c>
      <c r="W70" s="201">
        <v>0</v>
      </c>
      <c r="X70" s="438"/>
      <c r="Y70" s="102"/>
      <c r="Z70" s="102"/>
      <c r="AA70" s="102"/>
      <c r="AB70" s="102"/>
    </row>
    <row r="71" spans="1:28" s="226" customFormat="1" ht="15" customHeight="1">
      <c r="A71" s="609"/>
      <c r="B71" s="752"/>
      <c r="C71" s="754"/>
      <c r="D71" s="813"/>
      <c r="E71" s="756"/>
      <c r="F71" s="752"/>
      <c r="G71" s="265">
        <v>97</v>
      </c>
      <c r="H71" s="14" t="s">
        <v>396</v>
      </c>
      <c r="I71" s="437">
        <v>0</v>
      </c>
      <c r="J71" s="192">
        <v>0</v>
      </c>
      <c r="K71" s="135">
        <v>0</v>
      </c>
      <c r="L71" s="172">
        <v>0</v>
      </c>
      <c r="M71" s="172">
        <v>0</v>
      </c>
      <c r="N71" s="172">
        <v>0</v>
      </c>
      <c r="O71" s="172">
        <v>0</v>
      </c>
      <c r="P71" s="172">
        <v>2</v>
      </c>
      <c r="Q71" s="172">
        <v>0</v>
      </c>
      <c r="R71" s="172">
        <v>0</v>
      </c>
      <c r="S71" s="209">
        <v>0</v>
      </c>
      <c r="T71" s="172">
        <v>6</v>
      </c>
      <c r="U71" s="238">
        <v>0</v>
      </c>
      <c r="V71" s="200">
        <v>0</v>
      </c>
      <c r="W71" s="201">
        <v>0</v>
      </c>
      <c r="X71" s="438"/>
      <c r="Y71" s="102"/>
      <c r="Z71" s="102"/>
      <c r="AA71" s="102"/>
      <c r="AB71" s="102"/>
    </row>
    <row r="72" spans="1:28" s="226" customFormat="1" ht="15" customHeight="1" thickBot="1">
      <c r="A72" s="609"/>
      <c r="B72" s="752"/>
      <c r="C72" s="754"/>
      <c r="D72" s="814"/>
      <c r="E72" s="756"/>
      <c r="F72" s="752"/>
      <c r="G72" s="265">
        <v>98</v>
      </c>
      <c r="H72" s="14" t="s">
        <v>395</v>
      </c>
      <c r="I72" s="437">
        <v>0</v>
      </c>
      <c r="J72" s="192">
        <v>0</v>
      </c>
      <c r="K72" s="135">
        <v>0</v>
      </c>
      <c r="L72" s="172">
        <v>0</v>
      </c>
      <c r="M72" s="172">
        <v>0</v>
      </c>
      <c r="N72" s="172">
        <v>0</v>
      </c>
      <c r="O72" s="172">
        <v>0</v>
      </c>
      <c r="P72" s="172">
        <v>0</v>
      </c>
      <c r="Q72" s="172">
        <v>0</v>
      </c>
      <c r="R72" s="172">
        <v>0</v>
      </c>
      <c r="S72" s="210">
        <v>0</v>
      </c>
      <c r="T72" s="172">
        <v>2</v>
      </c>
      <c r="U72" s="183">
        <v>0</v>
      </c>
      <c r="V72" s="200">
        <v>0</v>
      </c>
      <c r="W72" s="201">
        <v>0</v>
      </c>
      <c r="X72" s="438"/>
      <c r="Y72" s="102"/>
      <c r="Z72" s="102"/>
      <c r="AA72" s="102"/>
      <c r="AB72" s="102"/>
    </row>
    <row r="73" spans="1:28" s="226" customFormat="1" ht="15" customHeight="1">
      <c r="A73" s="609"/>
      <c r="B73" s="752"/>
      <c r="C73" s="224" t="s">
        <v>344</v>
      </c>
      <c r="D73" s="30" t="s">
        <v>393</v>
      </c>
      <c r="E73" s="30"/>
      <c r="F73" s="30"/>
      <c r="G73" s="30"/>
      <c r="H73" s="30"/>
      <c r="I73" s="437">
        <v>7</v>
      </c>
      <c r="J73" s="192">
        <v>0</v>
      </c>
      <c r="K73" s="135">
        <v>3</v>
      </c>
      <c r="L73" s="172">
        <v>15</v>
      </c>
      <c r="M73" s="172">
        <v>48</v>
      </c>
      <c r="N73" s="172">
        <v>64</v>
      </c>
      <c r="O73" s="172">
        <v>36</v>
      </c>
      <c r="P73" s="172">
        <v>1423</v>
      </c>
      <c r="Q73" s="172">
        <v>17</v>
      </c>
      <c r="R73" s="172">
        <v>135</v>
      </c>
      <c r="S73" s="172">
        <v>4</v>
      </c>
      <c r="T73" s="206">
        <v>28588</v>
      </c>
      <c r="U73" s="199">
        <v>14</v>
      </c>
      <c r="V73" s="201">
        <v>0</v>
      </c>
      <c r="W73" s="201">
        <v>0</v>
      </c>
      <c r="X73" s="438"/>
      <c r="Y73" s="102"/>
      <c r="Z73" s="102"/>
      <c r="AA73" s="102"/>
      <c r="AB73" s="102"/>
    </row>
    <row r="74" spans="1:28" s="226" customFormat="1" ht="15" customHeight="1">
      <c r="A74" s="609"/>
      <c r="B74" s="752"/>
      <c r="C74" s="283">
        <v>6</v>
      </c>
      <c r="D74" s="14" t="s">
        <v>414</v>
      </c>
      <c r="E74" s="14"/>
      <c r="F74" s="14"/>
      <c r="G74" s="14"/>
      <c r="H74" s="14"/>
      <c r="I74" s="437"/>
      <c r="J74" s="192"/>
      <c r="K74" s="135"/>
      <c r="L74" s="172"/>
      <c r="M74" s="172"/>
      <c r="N74" s="172"/>
      <c r="O74" s="172"/>
      <c r="P74" s="172"/>
      <c r="Q74" s="172"/>
      <c r="R74" s="172"/>
      <c r="S74" s="172"/>
      <c r="T74" s="200"/>
      <c r="U74" s="201"/>
      <c r="V74" s="201"/>
      <c r="W74" s="201"/>
      <c r="X74" s="438"/>
      <c r="Y74" s="102"/>
      <c r="Z74" s="102"/>
      <c r="AA74" s="102"/>
      <c r="AB74" s="102"/>
    </row>
    <row r="75" spans="1:28" s="226" customFormat="1" ht="15" customHeight="1">
      <c r="A75" s="609"/>
      <c r="B75" s="752"/>
      <c r="C75" s="225">
        <v>7</v>
      </c>
      <c r="D75" s="14" t="s">
        <v>396</v>
      </c>
      <c r="E75" s="14"/>
      <c r="F75" s="14"/>
      <c r="G75" s="14"/>
      <c r="H75" s="14"/>
      <c r="I75" s="437">
        <v>1</v>
      </c>
      <c r="J75" s="192">
        <v>0</v>
      </c>
      <c r="K75" s="135">
        <v>1</v>
      </c>
      <c r="L75" s="172">
        <v>8</v>
      </c>
      <c r="M75" s="172">
        <v>34</v>
      </c>
      <c r="N75" s="172">
        <v>21</v>
      </c>
      <c r="O75" s="172">
        <v>13</v>
      </c>
      <c r="P75" s="172">
        <v>202</v>
      </c>
      <c r="Q75" s="172">
        <v>6</v>
      </c>
      <c r="R75" s="172">
        <v>30</v>
      </c>
      <c r="S75" s="172">
        <v>2</v>
      </c>
      <c r="T75" s="200">
        <v>1515</v>
      </c>
      <c r="U75" s="201">
        <v>249</v>
      </c>
      <c r="V75" s="201">
        <v>0</v>
      </c>
      <c r="W75" s="201">
        <v>0</v>
      </c>
      <c r="X75" s="438"/>
      <c r="Y75" s="102"/>
      <c r="Z75" s="102"/>
      <c r="AA75" s="102"/>
      <c r="AB75" s="102"/>
    </row>
    <row r="76" spans="1:28" s="226" customFormat="1" ht="15" customHeight="1">
      <c r="A76" s="609"/>
      <c r="B76" s="752"/>
      <c r="C76" s="225">
        <v>8</v>
      </c>
      <c r="D76" s="14" t="s">
        <v>395</v>
      </c>
      <c r="E76" s="14"/>
      <c r="F76" s="14"/>
      <c r="G76" s="14"/>
      <c r="H76" s="14"/>
      <c r="I76" s="437"/>
      <c r="J76" s="192"/>
      <c r="K76" s="135"/>
      <c r="L76" s="172"/>
      <c r="M76" s="172"/>
      <c r="N76" s="172"/>
      <c r="O76" s="172"/>
      <c r="P76" s="172"/>
      <c r="Q76" s="172"/>
      <c r="R76" s="172"/>
      <c r="S76" s="172"/>
      <c r="T76" s="200"/>
      <c r="U76" s="201"/>
      <c r="V76" s="201"/>
      <c r="W76" s="201"/>
      <c r="X76" s="438"/>
      <c r="Y76" s="102"/>
      <c r="Z76" s="102"/>
      <c r="AA76" s="102"/>
      <c r="AB76" s="102"/>
    </row>
    <row r="77" spans="1:27" s="226" customFormat="1" ht="15" customHeight="1" thickBot="1">
      <c r="A77" s="610"/>
      <c r="B77" s="753"/>
      <c r="C77" s="398">
        <v>9</v>
      </c>
      <c r="D77" s="308" t="s">
        <v>415</v>
      </c>
      <c r="E77" s="308"/>
      <c r="F77" s="308"/>
      <c r="G77" s="308"/>
      <c r="H77" s="308"/>
      <c r="I77" s="439">
        <v>0</v>
      </c>
      <c r="J77" s="440">
        <v>0</v>
      </c>
      <c r="K77" s="441">
        <v>0</v>
      </c>
      <c r="L77" s="442">
        <v>0</v>
      </c>
      <c r="M77" s="442">
        <v>0</v>
      </c>
      <c r="N77" s="442">
        <v>0</v>
      </c>
      <c r="O77" s="442">
        <v>0</v>
      </c>
      <c r="P77" s="442">
        <v>0</v>
      </c>
      <c r="Q77" s="442">
        <v>0</v>
      </c>
      <c r="R77" s="442">
        <v>0</v>
      </c>
      <c r="S77" s="442">
        <v>0</v>
      </c>
      <c r="T77" s="443">
        <v>0</v>
      </c>
      <c r="U77" s="444">
        <v>0</v>
      </c>
      <c r="V77" s="444">
        <v>11789</v>
      </c>
      <c r="W77" s="444">
        <v>6683</v>
      </c>
      <c r="X77" s="445"/>
      <c r="Y77" s="227"/>
      <c r="Z77" s="227"/>
      <c r="AA77" s="227"/>
    </row>
    <row r="78" ht="13.5" thickTop="1">
      <c r="X78" s="69"/>
    </row>
  </sheetData>
  <sheetProtection/>
  <mergeCells count="62">
    <mergeCell ref="F62:F72"/>
    <mergeCell ref="A62:A77"/>
    <mergeCell ref="B62:B77"/>
    <mergeCell ref="C62:C72"/>
    <mergeCell ref="D62:D72"/>
    <mergeCell ref="E62:E72"/>
    <mergeCell ref="A13:X13"/>
    <mergeCell ref="V7:V8"/>
    <mergeCell ref="W7:W9"/>
    <mergeCell ref="V21:V29"/>
    <mergeCell ref="I20:U20"/>
    <mergeCell ref="I21:U21"/>
    <mergeCell ref="W17:W29"/>
    <mergeCell ref="X17:X29"/>
    <mergeCell ref="I15:X15"/>
    <mergeCell ref="I16:X16"/>
    <mergeCell ref="I19:V19"/>
    <mergeCell ref="I17:V17"/>
    <mergeCell ref="I18:V18"/>
    <mergeCell ref="I24:S24"/>
    <mergeCell ref="I25:S25"/>
    <mergeCell ref="I22:U22"/>
    <mergeCell ref="V30:X45"/>
    <mergeCell ref="W49:W61"/>
    <mergeCell ref="X49:X61"/>
    <mergeCell ref="V53:V61"/>
    <mergeCell ref="I59:S59"/>
    <mergeCell ref="I54:U54"/>
    <mergeCell ref="I48:X48"/>
    <mergeCell ref="I49:V49"/>
    <mergeCell ref="I50:V50"/>
    <mergeCell ref="I51:V51"/>
    <mergeCell ref="I47:X47"/>
    <mergeCell ref="I55:U55"/>
    <mergeCell ref="U57:U61"/>
    <mergeCell ref="T57:T61"/>
    <mergeCell ref="I23:U23"/>
    <mergeCell ref="I57:S57"/>
    <mergeCell ref="I58:S58"/>
    <mergeCell ref="U25:U29"/>
    <mergeCell ref="T25:T29"/>
    <mergeCell ref="I26:S26"/>
    <mergeCell ref="I27:S27"/>
    <mergeCell ref="I56:S56"/>
    <mergeCell ref="I52:U52"/>
    <mergeCell ref="I53:U53"/>
    <mergeCell ref="X7:X10"/>
    <mergeCell ref="A30:A45"/>
    <mergeCell ref="B30:B45"/>
    <mergeCell ref="K31:U31"/>
    <mergeCell ref="J31:J45"/>
    <mergeCell ref="U32:U38"/>
    <mergeCell ref="U39:U40"/>
    <mergeCell ref="U41:U45"/>
    <mergeCell ref="C30:C40"/>
    <mergeCell ref="D30:D40"/>
    <mergeCell ref="E30:E40"/>
    <mergeCell ref="F30:F40"/>
    <mergeCell ref="I30:U30"/>
    <mergeCell ref="I31:I45"/>
    <mergeCell ref="S39:S40"/>
    <mergeCell ref="L32:R45"/>
  </mergeCells>
  <printOptions horizontalCentered="1" verticalCentered="1"/>
  <pageMargins left="0" right="0" top="0" bottom="0" header="0" footer="0"/>
  <pageSetup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dimension ref="A1:CR85"/>
  <sheetViews>
    <sheetView zoomScale="75" zoomScaleNormal="75" zoomScalePageLayoutView="0" workbookViewId="0" topLeftCell="B1">
      <selection activeCell="J7" sqref="J6:J7"/>
    </sheetView>
  </sheetViews>
  <sheetFormatPr defaultColWidth="9.140625" defaultRowHeight="12.75"/>
  <cols>
    <col min="1" max="3" width="4.7109375" style="0" customWidth="1"/>
    <col min="4" max="4" width="4.57421875" style="0" customWidth="1"/>
    <col min="5" max="11" width="4.7109375" style="0" customWidth="1"/>
    <col min="12" max="12" width="4.421875" style="0" customWidth="1"/>
    <col min="13" max="13" width="4.00390625" style="0" customWidth="1"/>
    <col min="14" max="14" width="6.8515625" style="0" customWidth="1"/>
    <col min="15" max="15" width="3.421875" style="0" customWidth="1"/>
    <col min="16" max="16" width="4.421875" style="0" customWidth="1"/>
    <col min="17" max="18" width="4.7109375" style="0" customWidth="1"/>
    <col min="19" max="19" width="4.421875" style="0" customWidth="1"/>
    <col min="20" max="20" width="33.140625" style="0" customWidth="1"/>
    <col min="21" max="21" width="7.00390625" style="0" customWidth="1"/>
    <col min="22" max="22" width="27.28125" style="0" customWidth="1"/>
    <col min="23" max="23" width="6.8515625" style="1" customWidth="1"/>
    <col min="24" max="24" width="28.00390625" style="0" customWidth="1"/>
    <col min="25" max="25" width="16.57421875" style="0" customWidth="1"/>
    <col min="26" max="27" width="10.7109375" style="0" customWidth="1"/>
  </cols>
  <sheetData>
    <row r="1" spans="1:23" ht="12.75">
      <c r="A1" s="61" t="s">
        <v>328</v>
      </c>
      <c r="I1" s="73"/>
      <c r="J1" s="72"/>
      <c r="K1" s="73"/>
      <c r="L1" s="108"/>
      <c r="M1" s="73"/>
      <c r="N1" s="73"/>
      <c r="O1" s="109"/>
      <c r="P1" s="102"/>
      <c r="W1"/>
    </row>
    <row r="2" spans="1:23" ht="12.75">
      <c r="A2" t="s">
        <v>327</v>
      </c>
      <c r="I2" s="2"/>
      <c r="J2" s="16"/>
      <c r="K2" s="2"/>
      <c r="L2" s="66"/>
      <c r="N2" s="2"/>
      <c r="O2" s="4"/>
      <c r="P2" s="5"/>
      <c r="W2"/>
    </row>
    <row r="3" spans="9:25" ht="12.75">
      <c r="I3" s="2"/>
      <c r="J3" s="52"/>
      <c r="K3" s="53"/>
      <c r="L3" s="53"/>
      <c r="M3" s="53"/>
      <c r="N3" s="53"/>
      <c r="O3" s="53"/>
      <c r="P3" s="53"/>
      <c r="Q3" s="53"/>
      <c r="R3" s="53"/>
      <c r="S3" s="53"/>
      <c r="T3" s="16"/>
      <c r="U3" s="2"/>
      <c r="V3" s="66"/>
      <c r="W3"/>
      <c r="X3" s="2"/>
      <c r="Y3" s="4"/>
    </row>
    <row r="4" spans="1:27" s="65" customFormat="1" ht="12.75">
      <c r="A4" s="62">
        <v>-1</v>
      </c>
      <c r="B4" s="62" t="s">
        <v>200</v>
      </c>
      <c r="C4" s="63"/>
      <c r="D4" s="63"/>
      <c r="E4" s="63"/>
      <c r="F4" s="63"/>
      <c r="G4" s="63"/>
      <c r="H4" s="63"/>
      <c r="I4" s="70"/>
      <c r="U4" s="124">
        <f>SUM(AB66:AB84)</f>
        <v>22281</v>
      </c>
      <c r="V4" s="124">
        <f>U4</f>
        <v>22281</v>
      </c>
      <c r="W4" s="124">
        <f>V4</f>
        <v>22281</v>
      </c>
      <c r="X4" s="125">
        <f>W4</f>
        <v>22281</v>
      </c>
      <c r="Y4" s="117" t="s">
        <v>202</v>
      </c>
      <c r="Z4" s="181">
        <f>W5/X5</f>
        <v>0.45645645645645644</v>
      </c>
      <c r="AA4" s="68"/>
    </row>
    <row r="5" spans="1:96" s="70" customFormat="1" ht="12.75">
      <c r="A5" s="59">
        <v>111</v>
      </c>
      <c r="B5" s="60" t="s">
        <v>370</v>
      </c>
      <c r="U5" s="124">
        <f>SUM(Y66:Y67)</f>
        <v>33896</v>
      </c>
      <c r="V5" s="126">
        <f>SUM(U5:U5)</f>
        <v>33896</v>
      </c>
      <c r="W5" s="126">
        <f>SUM(V5:V5)</f>
        <v>33896</v>
      </c>
      <c r="X5" s="603">
        <f>SUM(W5:W19)</f>
        <v>74259</v>
      </c>
      <c r="Y5" s="117"/>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row>
    <row r="6" spans="1:96" s="70" customFormat="1" ht="12.75">
      <c r="A6" s="59">
        <v>211</v>
      </c>
      <c r="B6" s="71" t="s">
        <v>371</v>
      </c>
      <c r="U6" s="124">
        <f>SUM(Z66:AA84,Y71)</f>
        <v>14361</v>
      </c>
      <c r="V6" s="124">
        <f>U6</f>
        <v>14361</v>
      </c>
      <c r="W6" s="603">
        <f>SUM(U6:U19)</f>
        <v>40363</v>
      </c>
      <c r="X6" s="604"/>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row>
    <row r="7" spans="1:96" s="70" customFormat="1" ht="12.75">
      <c r="A7" s="59">
        <v>221</v>
      </c>
      <c r="B7" s="60" t="s">
        <v>372</v>
      </c>
      <c r="U7" s="124">
        <f>SUM(Y68:Y69)</f>
        <v>10477</v>
      </c>
      <c r="V7" s="124">
        <f>U7</f>
        <v>10477</v>
      </c>
      <c r="W7" s="604"/>
      <c r="X7" s="604"/>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row>
    <row r="8" spans="1:27" s="65" customFormat="1" ht="12.75">
      <c r="A8" s="60">
        <v>231</v>
      </c>
      <c r="B8" s="60" t="s">
        <v>373</v>
      </c>
      <c r="C8" s="106"/>
      <c r="D8" s="106"/>
      <c r="E8" s="106"/>
      <c r="F8" s="106"/>
      <c r="G8" s="106"/>
      <c r="H8" s="106"/>
      <c r="I8" s="106"/>
      <c r="U8" s="124">
        <f>SUM(Y70)</f>
        <v>3585</v>
      </c>
      <c r="V8" s="124">
        <f>U8</f>
        <v>3585</v>
      </c>
      <c r="W8" s="604"/>
      <c r="X8" s="604"/>
      <c r="Y8" s="107"/>
      <c r="Z8" s="67"/>
      <c r="AA8" s="68"/>
    </row>
    <row r="9" spans="1:27" s="65" customFormat="1" ht="12.75">
      <c r="A9" s="60">
        <v>251</v>
      </c>
      <c r="B9" s="60" t="s">
        <v>375</v>
      </c>
      <c r="C9" s="106"/>
      <c r="D9" s="106"/>
      <c r="E9" s="106"/>
      <c r="F9" s="106"/>
      <c r="G9" s="106"/>
      <c r="H9" s="106"/>
      <c r="I9" s="106"/>
      <c r="U9" s="126">
        <f>SUM(Y73)</f>
        <v>2971</v>
      </c>
      <c r="V9" s="603">
        <f>SUM(U9:U17)</f>
        <v>4687</v>
      </c>
      <c r="W9" s="604"/>
      <c r="X9" s="604"/>
      <c r="Y9" s="107"/>
      <c r="Z9" s="67"/>
      <c r="AA9" s="68"/>
    </row>
    <row r="10" spans="1:27" s="65" customFormat="1" ht="12.75">
      <c r="A10" s="60">
        <v>252</v>
      </c>
      <c r="B10" s="60" t="s">
        <v>376</v>
      </c>
      <c r="C10" s="106"/>
      <c r="D10" s="106"/>
      <c r="E10" s="106"/>
      <c r="F10" s="106"/>
      <c r="G10" s="106"/>
      <c r="H10" s="106"/>
      <c r="I10" s="106"/>
      <c r="U10" s="116">
        <f>SUM(Y74)</f>
        <v>378</v>
      </c>
      <c r="V10" s="604"/>
      <c r="W10" s="604"/>
      <c r="X10" s="604"/>
      <c r="Y10" s="107"/>
      <c r="Z10" s="67"/>
      <c r="AA10" s="68"/>
    </row>
    <row r="11" spans="1:27" s="65" customFormat="1" ht="12.75">
      <c r="A11" s="60">
        <v>253</v>
      </c>
      <c r="B11" s="60" t="s">
        <v>377</v>
      </c>
      <c r="C11" s="106"/>
      <c r="D11" s="106"/>
      <c r="E11" s="106"/>
      <c r="F11" s="106"/>
      <c r="G11" s="106"/>
      <c r="H11" s="106"/>
      <c r="I11" s="106"/>
      <c r="U11" s="116">
        <f>SUM(Y75)</f>
        <v>597</v>
      </c>
      <c r="V11" s="604"/>
      <c r="W11" s="604"/>
      <c r="X11" s="604"/>
      <c r="Y11" s="107"/>
      <c r="Z11" s="67"/>
      <c r="AA11" s="68"/>
    </row>
    <row r="12" spans="1:27" s="65" customFormat="1" ht="12.75">
      <c r="A12" s="60">
        <v>254</v>
      </c>
      <c r="B12" s="60" t="s">
        <v>378</v>
      </c>
      <c r="C12" s="106"/>
      <c r="D12" s="106"/>
      <c r="E12" s="106"/>
      <c r="F12" s="106"/>
      <c r="G12" s="106"/>
      <c r="H12" s="106"/>
      <c r="I12" s="106"/>
      <c r="U12" s="116">
        <f>SUM(Y79)</f>
        <v>186</v>
      </c>
      <c r="V12" s="604"/>
      <c r="W12" s="604"/>
      <c r="X12" s="604"/>
      <c r="Y12" s="107"/>
      <c r="Z12" s="67"/>
      <c r="AA12" s="68"/>
    </row>
    <row r="13" spans="1:27" s="65" customFormat="1" ht="12.75">
      <c r="A13" s="60">
        <v>255</v>
      </c>
      <c r="B13" s="60" t="s">
        <v>379</v>
      </c>
      <c r="C13" s="106"/>
      <c r="D13" s="106"/>
      <c r="E13" s="106"/>
      <c r="F13" s="106"/>
      <c r="G13" s="106"/>
      <c r="H13" s="106"/>
      <c r="I13" s="106"/>
      <c r="U13" s="116">
        <f>SUM(Y76)</f>
        <v>39</v>
      </c>
      <c r="V13" s="604"/>
      <c r="W13" s="604"/>
      <c r="X13" s="604"/>
      <c r="Y13" s="107"/>
      <c r="Z13" s="67"/>
      <c r="AA13" s="68"/>
    </row>
    <row r="14" spans="1:27" s="65" customFormat="1" ht="12.75">
      <c r="A14" s="60">
        <v>256</v>
      </c>
      <c r="B14" s="60" t="s">
        <v>380</v>
      </c>
      <c r="C14" s="106"/>
      <c r="D14" s="106"/>
      <c r="E14" s="106"/>
      <c r="F14" s="106"/>
      <c r="G14" s="106"/>
      <c r="H14" s="106"/>
      <c r="I14" s="106"/>
      <c r="U14" s="116">
        <f>SUM(Y77)</f>
        <v>6</v>
      </c>
      <c r="V14" s="604"/>
      <c r="W14" s="604"/>
      <c r="X14" s="604"/>
      <c r="Y14" s="107"/>
      <c r="Z14" s="67"/>
      <c r="AA14" s="68"/>
    </row>
    <row r="15" spans="1:27" s="65" customFormat="1" ht="12.75">
      <c r="A15" s="60">
        <v>257</v>
      </c>
      <c r="B15" s="60" t="s">
        <v>381</v>
      </c>
      <c r="C15" s="106"/>
      <c r="D15" s="106"/>
      <c r="E15" s="106"/>
      <c r="F15" s="106"/>
      <c r="G15" s="106"/>
      <c r="H15" s="106"/>
      <c r="I15" s="106"/>
      <c r="U15" s="116">
        <f>SUM(Y78)</f>
        <v>20</v>
      </c>
      <c r="V15" s="604"/>
      <c r="W15" s="604"/>
      <c r="X15" s="604"/>
      <c r="Y15" s="107"/>
      <c r="Z15" s="67"/>
      <c r="AA15" s="68"/>
    </row>
    <row r="16" spans="1:27" s="65" customFormat="1" ht="12.75">
      <c r="A16" s="60">
        <v>258</v>
      </c>
      <c r="B16" s="60" t="s">
        <v>382</v>
      </c>
      <c r="C16" s="106"/>
      <c r="D16" s="106"/>
      <c r="E16" s="106"/>
      <c r="F16" s="106"/>
      <c r="G16" s="106"/>
      <c r="H16" s="106"/>
      <c r="I16" s="106"/>
      <c r="U16" s="167">
        <f>SUM(Y80)</f>
        <v>209</v>
      </c>
      <c r="V16" s="604"/>
      <c r="W16" s="604"/>
      <c r="X16" s="604"/>
      <c r="Y16" s="107"/>
      <c r="Z16" s="67"/>
      <c r="AA16" s="68"/>
    </row>
    <row r="17" spans="1:27" s="65" customFormat="1" ht="12.75">
      <c r="A17" s="60">
        <v>259</v>
      </c>
      <c r="B17" s="60" t="s">
        <v>383</v>
      </c>
      <c r="C17" s="106"/>
      <c r="D17" s="106"/>
      <c r="E17" s="106"/>
      <c r="F17" s="106"/>
      <c r="G17" s="106"/>
      <c r="H17" s="106"/>
      <c r="I17" s="106"/>
      <c r="U17" s="168">
        <f>SUM(Y81)</f>
        <v>281</v>
      </c>
      <c r="V17" s="605"/>
      <c r="W17" s="604"/>
      <c r="X17" s="604"/>
      <c r="Y17" s="107"/>
      <c r="Z17" s="67"/>
      <c r="AA17" s="68"/>
    </row>
    <row r="18" spans="1:27" s="65" customFormat="1" ht="12.75">
      <c r="A18" s="60">
        <v>291</v>
      </c>
      <c r="B18" s="60" t="s">
        <v>374</v>
      </c>
      <c r="C18" s="106"/>
      <c r="D18" s="106"/>
      <c r="E18" s="106"/>
      <c r="F18" s="106"/>
      <c r="G18" s="106"/>
      <c r="H18" s="106"/>
      <c r="I18" s="106"/>
      <c r="U18" s="124">
        <f>SUM(Y72)</f>
        <v>6242</v>
      </c>
      <c r="V18" s="603">
        <f>SUM(U18:U19)</f>
        <v>7253</v>
      </c>
      <c r="W18" s="604"/>
      <c r="X18" s="604"/>
      <c r="Y18" s="107"/>
      <c r="Z18" s="67"/>
      <c r="AA18" s="68"/>
    </row>
    <row r="19" spans="1:27" s="65" customFormat="1" ht="12.75">
      <c r="A19" s="60">
        <v>299</v>
      </c>
      <c r="B19" s="60" t="s">
        <v>384</v>
      </c>
      <c r="C19" s="106"/>
      <c r="D19" s="106"/>
      <c r="E19" s="106"/>
      <c r="F19" s="106"/>
      <c r="G19" s="106"/>
      <c r="H19" s="106"/>
      <c r="I19" s="106"/>
      <c r="U19" s="180">
        <f>SUM(Y82)</f>
        <v>1011</v>
      </c>
      <c r="V19" s="605"/>
      <c r="W19" s="605"/>
      <c r="X19" s="605"/>
      <c r="Y19" s="107"/>
      <c r="Z19" s="67"/>
      <c r="AA19" s="68"/>
    </row>
    <row r="20" spans="1:27" s="65" customFormat="1" ht="12.75">
      <c r="A20" s="60">
        <v>999</v>
      </c>
      <c r="B20" s="60" t="s">
        <v>386</v>
      </c>
      <c r="C20" s="106"/>
      <c r="D20" s="106"/>
      <c r="E20" s="106"/>
      <c r="F20" s="106"/>
      <c r="G20" s="106"/>
      <c r="H20" s="106"/>
      <c r="I20" s="106"/>
      <c r="U20" s="166">
        <f>SUM(Y83)</f>
        <v>3451</v>
      </c>
      <c r="V20" s="127">
        <f aca="true" t="shared" si="0" ref="V20:X21">U20</f>
        <v>3451</v>
      </c>
      <c r="W20" s="127">
        <f t="shared" si="0"/>
        <v>3451</v>
      </c>
      <c r="X20" s="127">
        <f t="shared" si="0"/>
        <v>3451</v>
      </c>
      <c r="Y20" s="107"/>
      <c r="Z20" s="67"/>
      <c r="AA20" s="68"/>
    </row>
    <row r="21" spans="1:27" s="65" customFormat="1" ht="12.75">
      <c r="A21" s="64" t="s">
        <v>143</v>
      </c>
      <c r="B21" s="62" t="s">
        <v>201</v>
      </c>
      <c r="C21" s="106"/>
      <c r="D21" s="106"/>
      <c r="E21" s="106"/>
      <c r="F21" s="106"/>
      <c r="G21" s="106"/>
      <c r="H21" s="106"/>
      <c r="I21" s="106"/>
      <c r="U21" s="113">
        <f>SUM(Y84)</f>
        <v>33</v>
      </c>
      <c r="V21" s="113">
        <f t="shared" si="0"/>
        <v>33</v>
      </c>
      <c r="W21" s="113">
        <f t="shared" si="0"/>
        <v>33</v>
      </c>
      <c r="X21" s="112">
        <f t="shared" si="0"/>
        <v>33</v>
      </c>
      <c r="Y21" s="107"/>
      <c r="Z21" s="67"/>
      <c r="AA21" s="68"/>
    </row>
    <row r="22" spans="1:27" s="65" customFormat="1" ht="13.5" thickBot="1">
      <c r="A22" s="64"/>
      <c r="B22" s="62"/>
      <c r="C22" s="106"/>
      <c r="D22" s="106"/>
      <c r="E22" s="106"/>
      <c r="F22" s="106"/>
      <c r="G22" s="106"/>
      <c r="H22" s="106"/>
      <c r="I22" s="106"/>
      <c r="U22" s="114"/>
      <c r="V22" s="111"/>
      <c r="W22" s="111"/>
      <c r="X22" s="115">
        <f>SUM(X4:X21)</f>
        <v>100024</v>
      </c>
      <c r="Y22" s="107"/>
      <c r="Z22" s="67"/>
      <c r="AA22" s="68"/>
    </row>
    <row r="23" ht="14.25" thickBot="1" thickTop="1"/>
    <row r="24" spans="1:28" ht="12.75">
      <c r="A24" s="61" t="s">
        <v>328</v>
      </c>
      <c r="Y24" s="541" t="s">
        <v>324</v>
      </c>
      <c r="Z24" s="542"/>
      <c r="AA24" s="542"/>
      <c r="AB24" s="543"/>
    </row>
    <row r="25" spans="25:28" ht="12.75">
      <c r="Y25" s="544" t="s">
        <v>353</v>
      </c>
      <c r="Z25" s="545"/>
      <c r="AA25" s="545"/>
      <c r="AB25" s="546"/>
    </row>
    <row r="26" spans="25:28" ht="12.75">
      <c r="Y26" s="547" t="s">
        <v>325</v>
      </c>
      <c r="Z26" s="548"/>
      <c r="AA26" s="548"/>
      <c r="AB26" s="92" t="s">
        <v>326</v>
      </c>
    </row>
    <row r="27" spans="1:28" ht="12.75">
      <c r="A27" s="52"/>
      <c r="B27" s="52"/>
      <c r="C27" s="52"/>
      <c r="D27" s="129"/>
      <c r="E27" s="129"/>
      <c r="F27" s="129"/>
      <c r="G27" s="129"/>
      <c r="H27" s="129"/>
      <c r="I27" s="129"/>
      <c r="J27" s="129"/>
      <c r="K27" s="129"/>
      <c r="L27" s="129"/>
      <c r="M27" s="129"/>
      <c r="N27" s="129"/>
      <c r="O27" s="129"/>
      <c r="P27" s="129"/>
      <c r="Q27" s="129"/>
      <c r="R27" s="129"/>
      <c r="S27" s="129"/>
      <c r="T27" s="129"/>
      <c r="U27" s="129"/>
      <c r="V27" s="129"/>
      <c r="W27" s="129"/>
      <c r="X27" s="129"/>
      <c r="Y27" s="563" t="s">
        <v>295</v>
      </c>
      <c r="Z27" s="564"/>
      <c r="AA27" s="564"/>
      <c r="AB27" s="92"/>
    </row>
    <row r="28" spans="1:28" ht="12.75">
      <c r="A28" s="52"/>
      <c r="B28" s="52"/>
      <c r="C28" s="52"/>
      <c r="D28" s="129"/>
      <c r="E28" s="129"/>
      <c r="F28" s="129"/>
      <c r="G28" s="129"/>
      <c r="H28" s="129"/>
      <c r="I28" s="129"/>
      <c r="J28" s="129"/>
      <c r="K28" s="129"/>
      <c r="L28" s="129"/>
      <c r="M28" s="129"/>
      <c r="N28" s="129"/>
      <c r="O28" s="129"/>
      <c r="P28" s="129"/>
      <c r="Q28" s="129"/>
      <c r="R28" s="129"/>
      <c r="S28" s="129"/>
      <c r="T28" s="129"/>
      <c r="U28" s="129"/>
      <c r="V28" s="129"/>
      <c r="W28" s="129"/>
      <c r="X28" s="129"/>
      <c r="Y28" s="565" t="s">
        <v>351</v>
      </c>
      <c r="Z28" s="470"/>
      <c r="AA28" s="470"/>
      <c r="AB28" s="92"/>
    </row>
    <row r="29" spans="1:28" s="137" customFormat="1" ht="12.75">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566" t="s">
        <v>363</v>
      </c>
      <c r="Z29" s="567"/>
      <c r="AA29" s="143" t="s">
        <v>355</v>
      </c>
      <c r="AB29" s="92"/>
    </row>
    <row r="30" spans="1:28" s="137" customFormat="1" ht="64.5" customHeight="1">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568" t="s">
        <v>354</v>
      </c>
      <c r="Z30" s="469"/>
      <c r="AA30" s="471" t="s">
        <v>356</v>
      </c>
      <c r="AB30" s="92"/>
    </row>
    <row r="31" spans="1:28" ht="12.75">
      <c r="A31" s="52"/>
      <c r="B31" s="52"/>
      <c r="C31" s="52"/>
      <c r="D31" s="129"/>
      <c r="E31" s="129"/>
      <c r="F31" s="129"/>
      <c r="G31" s="129"/>
      <c r="H31" s="129"/>
      <c r="I31" s="129"/>
      <c r="J31" s="129"/>
      <c r="K31" s="129"/>
      <c r="L31" s="129"/>
      <c r="M31" s="129"/>
      <c r="N31" s="129"/>
      <c r="O31" s="129"/>
      <c r="P31" s="129"/>
      <c r="Q31" s="129"/>
      <c r="R31" s="129"/>
      <c r="S31" s="129"/>
      <c r="T31" s="129"/>
      <c r="U31" s="129"/>
      <c r="V31" s="129"/>
      <c r="W31" s="129"/>
      <c r="X31" s="129"/>
      <c r="Y31" s="580" t="s">
        <v>322</v>
      </c>
      <c r="Z31" s="581"/>
      <c r="AA31" s="471"/>
      <c r="AB31" s="92"/>
    </row>
    <row r="32" spans="1:28" ht="13.5" customHeight="1">
      <c r="A32" s="52"/>
      <c r="B32" s="52"/>
      <c r="C32" s="52"/>
      <c r="D32" s="129"/>
      <c r="E32" s="129"/>
      <c r="F32" s="129"/>
      <c r="G32" s="129"/>
      <c r="H32" s="129"/>
      <c r="I32" s="129"/>
      <c r="J32" s="129"/>
      <c r="K32" s="129"/>
      <c r="L32" s="129"/>
      <c r="M32" s="129"/>
      <c r="N32" s="129"/>
      <c r="O32" s="129"/>
      <c r="P32" s="129"/>
      <c r="Q32" s="129"/>
      <c r="R32" s="129"/>
      <c r="S32" s="129"/>
      <c r="T32" s="129"/>
      <c r="U32" s="129"/>
      <c r="V32" s="129"/>
      <c r="W32" s="129"/>
      <c r="X32" s="129"/>
      <c r="Y32" s="566" t="s">
        <v>323</v>
      </c>
      <c r="Z32" s="471"/>
      <c r="AA32" s="471"/>
      <c r="AB32" s="92"/>
    </row>
    <row r="33" spans="1:28" ht="12.75">
      <c r="A33" s="52"/>
      <c r="B33" s="52"/>
      <c r="C33" s="52"/>
      <c r="D33" s="129"/>
      <c r="E33" s="129"/>
      <c r="F33" s="129"/>
      <c r="G33" s="129"/>
      <c r="H33" s="129"/>
      <c r="I33" s="129"/>
      <c r="J33" s="129"/>
      <c r="K33" s="129"/>
      <c r="L33" s="129"/>
      <c r="M33" s="129"/>
      <c r="N33" s="129"/>
      <c r="O33" s="129"/>
      <c r="P33" s="129"/>
      <c r="Q33" s="129"/>
      <c r="R33" s="129"/>
      <c r="S33" s="129"/>
      <c r="T33" s="129"/>
      <c r="U33" s="129"/>
      <c r="V33" s="129"/>
      <c r="W33" s="129"/>
      <c r="X33" s="129"/>
      <c r="Y33" s="147" t="s">
        <v>363</v>
      </c>
      <c r="Z33" s="143" t="s">
        <v>355</v>
      </c>
      <c r="AA33" s="471"/>
      <c r="AB33" s="92"/>
    </row>
    <row r="34" spans="1:28" ht="26.25" thickBot="1">
      <c r="A34" s="52"/>
      <c r="B34" s="52"/>
      <c r="C34" s="52"/>
      <c r="D34" s="129"/>
      <c r="E34" s="129"/>
      <c r="F34" s="129"/>
      <c r="G34" s="129"/>
      <c r="H34" s="129"/>
      <c r="I34" s="129"/>
      <c r="J34" s="129"/>
      <c r="K34" s="129"/>
      <c r="L34" s="129"/>
      <c r="M34" s="129"/>
      <c r="N34" s="129"/>
      <c r="O34" s="129"/>
      <c r="P34" s="129"/>
      <c r="Q34" s="129"/>
      <c r="R34" s="129"/>
      <c r="S34" s="129"/>
      <c r="T34" s="129"/>
      <c r="U34" s="129"/>
      <c r="V34" s="129"/>
      <c r="W34" s="129"/>
      <c r="X34" s="129"/>
      <c r="Y34" s="148" t="s">
        <v>357</v>
      </c>
      <c r="Z34" s="57" t="s">
        <v>356</v>
      </c>
      <c r="AA34" s="569"/>
      <c r="AB34" s="146"/>
    </row>
    <row r="35" spans="1:28" ht="28.5" customHeight="1">
      <c r="A35" s="588" t="s">
        <v>358</v>
      </c>
      <c r="B35" s="591" t="s">
        <v>364</v>
      </c>
      <c r="C35" s="598" t="s">
        <v>344</v>
      </c>
      <c r="D35" s="600" t="s">
        <v>141</v>
      </c>
      <c r="E35" s="601" t="s">
        <v>361</v>
      </c>
      <c r="F35" s="602" t="s">
        <v>365</v>
      </c>
      <c r="G35" s="162" t="s">
        <v>344</v>
      </c>
      <c r="H35" s="157" t="s">
        <v>362</v>
      </c>
      <c r="I35" s="157"/>
      <c r="J35" s="157"/>
      <c r="K35" s="157"/>
      <c r="L35" s="157"/>
      <c r="M35" s="139"/>
      <c r="N35" s="139"/>
      <c r="O35" s="139"/>
      <c r="P35" s="139"/>
      <c r="Q35" s="139"/>
      <c r="R35" s="139"/>
      <c r="S35" s="139"/>
      <c r="T35" s="139"/>
      <c r="U35" s="139"/>
      <c r="V35" s="139"/>
      <c r="W35" s="139"/>
      <c r="X35" s="139"/>
      <c r="Y35" s="606">
        <v>111</v>
      </c>
      <c r="Z35" s="573">
        <v>211</v>
      </c>
      <c r="AA35" s="574"/>
      <c r="AB35" s="549">
        <v>-1</v>
      </c>
    </row>
    <row r="36" spans="1:28" ht="28.5" customHeight="1" thickBot="1">
      <c r="A36" s="589"/>
      <c r="B36" s="592"/>
      <c r="C36" s="599"/>
      <c r="D36" s="599"/>
      <c r="E36" s="599"/>
      <c r="F36" s="599"/>
      <c r="G36" s="160" t="s">
        <v>332</v>
      </c>
      <c r="H36" s="161" t="s">
        <v>366</v>
      </c>
      <c r="I36" s="161"/>
      <c r="J36" s="161"/>
      <c r="K36" s="161"/>
      <c r="L36" s="161"/>
      <c r="M36" s="151"/>
      <c r="N36" s="151"/>
      <c r="O36" s="151"/>
      <c r="P36" s="151"/>
      <c r="Q36" s="151"/>
      <c r="R36" s="151"/>
      <c r="S36" s="151"/>
      <c r="T36" s="151"/>
      <c r="U36" s="151"/>
      <c r="V36" s="151"/>
      <c r="W36" s="151"/>
      <c r="X36" s="151"/>
      <c r="Y36" s="607"/>
      <c r="Z36" s="575"/>
      <c r="AA36" s="576"/>
      <c r="AB36" s="550"/>
    </row>
    <row r="37" spans="1:28" ht="13.5" customHeight="1">
      <c r="A37" s="589"/>
      <c r="B37" s="592"/>
      <c r="C37" s="594" t="s">
        <v>367</v>
      </c>
      <c r="D37" s="527" t="s">
        <v>368</v>
      </c>
      <c r="E37" s="536" t="s">
        <v>361</v>
      </c>
      <c r="F37" s="527" t="s">
        <v>365</v>
      </c>
      <c r="G37" s="158" t="s">
        <v>344</v>
      </c>
      <c r="H37" s="159" t="s">
        <v>362</v>
      </c>
      <c r="I37" s="159"/>
      <c r="J37" s="159"/>
      <c r="K37" s="159"/>
      <c r="L37" s="159"/>
      <c r="M37" s="140"/>
      <c r="N37" s="140"/>
      <c r="O37" s="140"/>
      <c r="P37" s="140"/>
      <c r="Q37" s="140"/>
      <c r="R37" s="140"/>
      <c r="S37" s="140"/>
      <c r="T37" s="140"/>
      <c r="U37" s="140"/>
      <c r="V37" s="140"/>
      <c r="W37" s="140"/>
      <c r="X37" s="140"/>
      <c r="Y37" s="552">
        <v>221</v>
      </c>
      <c r="Z37" s="577"/>
      <c r="AA37" s="576"/>
      <c r="AB37" s="550"/>
    </row>
    <row r="38" spans="1:28" ht="16.5" customHeight="1">
      <c r="A38" s="589"/>
      <c r="B38" s="592"/>
      <c r="C38" s="595"/>
      <c r="D38" s="528"/>
      <c r="E38" s="537"/>
      <c r="F38" s="528"/>
      <c r="G38" s="582" t="s">
        <v>332</v>
      </c>
      <c r="H38" s="527" t="s">
        <v>366</v>
      </c>
      <c r="I38" s="536" t="s">
        <v>315</v>
      </c>
      <c r="J38" s="527" t="s">
        <v>346</v>
      </c>
      <c r="K38" s="141" t="s">
        <v>344</v>
      </c>
      <c r="L38" s="14" t="s">
        <v>316</v>
      </c>
      <c r="M38" s="14"/>
      <c r="N38" s="14"/>
      <c r="O38" s="14"/>
      <c r="P38" s="14"/>
      <c r="Q38" s="14"/>
      <c r="R38" s="14"/>
      <c r="S38" s="14"/>
      <c r="T38" s="14"/>
      <c r="U38" s="14"/>
      <c r="V38" s="14"/>
      <c r="W38" s="13"/>
      <c r="X38" s="14"/>
      <c r="Y38" s="553"/>
      <c r="Z38" s="577"/>
      <c r="AA38" s="576"/>
      <c r="AB38" s="550"/>
    </row>
    <row r="39" spans="1:28" ht="15.75">
      <c r="A39" s="589"/>
      <c r="B39" s="592"/>
      <c r="C39" s="595"/>
      <c r="D39" s="528"/>
      <c r="E39" s="537"/>
      <c r="F39" s="528"/>
      <c r="G39" s="583"/>
      <c r="H39" s="528"/>
      <c r="I39" s="537"/>
      <c r="J39" s="528"/>
      <c r="K39" s="141" t="s">
        <v>345</v>
      </c>
      <c r="L39" s="14" t="s">
        <v>293</v>
      </c>
      <c r="M39" s="14"/>
      <c r="N39" s="14"/>
      <c r="O39" s="14"/>
      <c r="P39" s="14"/>
      <c r="Q39" s="14"/>
      <c r="R39" s="14"/>
      <c r="S39" s="14"/>
      <c r="T39" s="14"/>
      <c r="U39" s="14"/>
      <c r="V39" s="14"/>
      <c r="W39" s="13"/>
      <c r="X39" s="14"/>
      <c r="Y39" s="170">
        <v>231</v>
      </c>
      <c r="Z39" s="577"/>
      <c r="AA39" s="576"/>
      <c r="AB39" s="550"/>
    </row>
    <row r="40" spans="1:28" ht="15.75">
      <c r="A40" s="589"/>
      <c r="B40" s="592"/>
      <c r="C40" s="595"/>
      <c r="D40" s="528"/>
      <c r="E40" s="537"/>
      <c r="F40" s="528"/>
      <c r="G40" s="583"/>
      <c r="H40" s="528"/>
      <c r="I40" s="537"/>
      <c r="J40" s="528"/>
      <c r="K40" s="141" t="s">
        <v>349</v>
      </c>
      <c r="L40" s="14" t="s">
        <v>317</v>
      </c>
      <c r="M40" s="14"/>
      <c r="N40" s="14"/>
      <c r="O40" s="14"/>
      <c r="P40" s="14"/>
      <c r="Q40" s="14"/>
      <c r="R40" s="14"/>
      <c r="S40" s="14"/>
      <c r="T40" s="14"/>
      <c r="U40" s="14"/>
      <c r="V40" s="14"/>
      <c r="W40" s="13"/>
      <c r="X40" s="14"/>
      <c r="Y40" s="149">
        <v>211</v>
      </c>
      <c r="Z40" s="577"/>
      <c r="AA40" s="576"/>
      <c r="AB40" s="550"/>
    </row>
    <row r="41" spans="1:28" ht="15.75">
      <c r="A41" s="589"/>
      <c r="B41" s="592"/>
      <c r="C41" s="595"/>
      <c r="D41" s="528"/>
      <c r="E41" s="537"/>
      <c r="F41" s="528"/>
      <c r="G41" s="583"/>
      <c r="H41" s="528"/>
      <c r="I41" s="537"/>
      <c r="J41" s="528"/>
      <c r="K41" s="141" t="s">
        <v>348</v>
      </c>
      <c r="L41" s="14" t="s">
        <v>352</v>
      </c>
      <c r="M41" s="14"/>
      <c r="N41" s="14"/>
      <c r="O41" s="14"/>
      <c r="P41" s="14"/>
      <c r="Q41" s="14"/>
      <c r="R41" s="14"/>
      <c r="S41" s="14"/>
      <c r="T41" s="14"/>
      <c r="U41" s="14"/>
      <c r="V41" s="14"/>
      <c r="W41" s="13"/>
      <c r="X41" s="14"/>
      <c r="Y41" s="170">
        <v>291</v>
      </c>
      <c r="Z41" s="577"/>
      <c r="AA41" s="576"/>
      <c r="AB41" s="550"/>
    </row>
    <row r="42" spans="1:28" ht="15.75" customHeight="1">
      <c r="A42" s="589"/>
      <c r="B42" s="592"/>
      <c r="C42" s="595"/>
      <c r="D42" s="528"/>
      <c r="E42" s="537"/>
      <c r="F42" s="528"/>
      <c r="G42" s="583"/>
      <c r="H42" s="528"/>
      <c r="I42" s="537"/>
      <c r="J42" s="528"/>
      <c r="K42" s="582" t="s">
        <v>347</v>
      </c>
      <c r="L42" s="483" t="s">
        <v>369</v>
      </c>
      <c r="M42" s="585" t="s">
        <v>312</v>
      </c>
      <c r="N42" s="483" t="s">
        <v>313</v>
      </c>
      <c r="O42" s="534">
        <v>1</v>
      </c>
      <c r="P42" s="535" t="s">
        <v>141</v>
      </c>
      <c r="Q42" s="531" t="s">
        <v>318</v>
      </c>
      <c r="R42" s="539" t="s">
        <v>319</v>
      </c>
      <c r="S42" s="534">
        <v>1</v>
      </c>
      <c r="T42" s="525" t="s">
        <v>320</v>
      </c>
      <c r="U42" s="526" t="s">
        <v>329</v>
      </c>
      <c r="V42" s="534" t="s">
        <v>330</v>
      </c>
      <c r="W42" s="14">
        <v>1</v>
      </c>
      <c r="X42" s="34" t="s">
        <v>331</v>
      </c>
      <c r="Y42" s="170">
        <v>251</v>
      </c>
      <c r="Z42" s="577"/>
      <c r="AA42" s="576"/>
      <c r="AB42" s="550"/>
    </row>
    <row r="43" spans="1:28" ht="15.75" customHeight="1">
      <c r="A43" s="589"/>
      <c r="B43" s="592"/>
      <c r="C43" s="595"/>
      <c r="D43" s="528"/>
      <c r="E43" s="537"/>
      <c r="F43" s="528"/>
      <c r="G43" s="583"/>
      <c r="H43" s="528"/>
      <c r="I43" s="537"/>
      <c r="J43" s="528"/>
      <c r="K43" s="583"/>
      <c r="L43" s="484"/>
      <c r="M43" s="586"/>
      <c r="N43" s="484"/>
      <c r="O43" s="534"/>
      <c r="P43" s="535"/>
      <c r="Q43" s="532"/>
      <c r="R43" s="539"/>
      <c r="S43" s="534"/>
      <c r="T43" s="525"/>
      <c r="U43" s="526"/>
      <c r="V43" s="534"/>
      <c r="W43" s="14">
        <v>2</v>
      </c>
      <c r="X43" s="34" t="s">
        <v>359</v>
      </c>
      <c r="Y43" s="170">
        <v>252</v>
      </c>
      <c r="Z43" s="577"/>
      <c r="AA43" s="576"/>
      <c r="AB43" s="550"/>
    </row>
    <row r="44" spans="1:28" ht="15.75" customHeight="1">
      <c r="A44" s="589"/>
      <c r="B44" s="592"/>
      <c r="C44" s="595"/>
      <c r="D44" s="528"/>
      <c r="E44" s="537"/>
      <c r="F44" s="528"/>
      <c r="G44" s="583"/>
      <c r="H44" s="528"/>
      <c r="I44" s="537"/>
      <c r="J44" s="528"/>
      <c r="K44" s="583"/>
      <c r="L44" s="484"/>
      <c r="M44" s="586"/>
      <c r="N44" s="484"/>
      <c r="O44" s="534"/>
      <c r="P44" s="535"/>
      <c r="Q44" s="532"/>
      <c r="R44" s="539"/>
      <c r="S44" s="534"/>
      <c r="T44" s="525"/>
      <c r="U44" s="526"/>
      <c r="V44" s="534"/>
      <c r="W44" s="121">
        <v>3</v>
      </c>
      <c r="X44" s="34" t="s">
        <v>360</v>
      </c>
      <c r="Y44" s="170">
        <v>253</v>
      </c>
      <c r="Z44" s="577"/>
      <c r="AA44" s="576"/>
      <c r="AB44" s="550"/>
    </row>
    <row r="45" spans="1:28" ht="15.75" customHeight="1">
      <c r="A45" s="589"/>
      <c r="B45" s="592"/>
      <c r="C45" s="595"/>
      <c r="D45" s="528"/>
      <c r="E45" s="537"/>
      <c r="F45" s="528"/>
      <c r="G45" s="583"/>
      <c r="H45" s="528"/>
      <c r="I45" s="537"/>
      <c r="J45" s="528"/>
      <c r="K45" s="583"/>
      <c r="L45" s="484"/>
      <c r="M45" s="586"/>
      <c r="N45" s="484"/>
      <c r="O45" s="534"/>
      <c r="P45" s="535"/>
      <c r="Q45" s="532"/>
      <c r="R45" s="539"/>
      <c r="S45" s="534">
        <v>2</v>
      </c>
      <c r="T45" s="525" t="s">
        <v>321</v>
      </c>
      <c r="U45" s="526" t="s">
        <v>329</v>
      </c>
      <c r="V45" s="534" t="s">
        <v>330</v>
      </c>
      <c r="W45" s="14">
        <v>1</v>
      </c>
      <c r="X45" s="34" t="s">
        <v>331</v>
      </c>
      <c r="Y45" s="170">
        <v>255</v>
      </c>
      <c r="Z45" s="577"/>
      <c r="AA45" s="576"/>
      <c r="AB45" s="550"/>
    </row>
    <row r="46" spans="1:28" ht="15.75" customHeight="1">
      <c r="A46" s="589"/>
      <c r="B46" s="592"/>
      <c r="C46" s="595"/>
      <c r="D46" s="528"/>
      <c r="E46" s="537"/>
      <c r="F46" s="528"/>
      <c r="G46" s="583"/>
      <c r="H46" s="528"/>
      <c r="I46" s="537"/>
      <c r="J46" s="528"/>
      <c r="K46" s="583"/>
      <c r="L46" s="484"/>
      <c r="M46" s="586"/>
      <c r="N46" s="484"/>
      <c r="O46" s="534"/>
      <c r="P46" s="535"/>
      <c r="Q46" s="532"/>
      <c r="R46" s="539"/>
      <c r="S46" s="534"/>
      <c r="T46" s="525"/>
      <c r="U46" s="526"/>
      <c r="V46" s="534"/>
      <c r="W46" s="14">
        <v>2</v>
      </c>
      <c r="X46" s="34" t="s">
        <v>359</v>
      </c>
      <c r="Y46" s="170">
        <v>256</v>
      </c>
      <c r="Z46" s="577"/>
      <c r="AA46" s="576"/>
      <c r="AB46" s="550"/>
    </row>
    <row r="47" spans="1:28" ht="15.75" customHeight="1">
      <c r="A47" s="589"/>
      <c r="B47" s="592"/>
      <c r="C47" s="595"/>
      <c r="D47" s="528"/>
      <c r="E47" s="537"/>
      <c r="F47" s="528"/>
      <c r="G47" s="583"/>
      <c r="H47" s="528"/>
      <c r="I47" s="537"/>
      <c r="J47" s="528"/>
      <c r="K47" s="583"/>
      <c r="L47" s="484"/>
      <c r="M47" s="586"/>
      <c r="N47" s="484"/>
      <c r="O47" s="534"/>
      <c r="P47" s="535"/>
      <c r="Q47" s="533"/>
      <c r="R47" s="539"/>
      <c r="S47" s="534"/>
      <c r="T47" s="525"/>
      <c r="U47" s="526"/>
      <c r="V47" s="534"/>
      <c r="W47" s="121">
        <v>3</v>
      </c>
      <c r="X47" s="34" t="s">
        <v>360</v>
      </c>
      <c r="Y47" s="170">
        <v>257</v>
      </c>
      <c r="Z47" s="577"/>
      <c r="AA47" s="576"/>
      <c r="AB47" s="550"/>
    </row>
    <row r="48" spans="1:28" ht="13.5" customHeight="1">
      <c r="A48" s="589"/>
      <c r="B48" s="592"/>
      <c r="C48" s="595"/>
      <c r="D48" s="528"/>
      <c r="E48" s="537"/>
      <c r="F48" s="528"/>
      <c r="G48" s="583"/>
      <c r="H48" s="528"/>
      <c r="I48" s="537"/>
      <c r="J48" s="528"/>
      <c r="K48" s="583"/>
      <c r="L48" s="484"/>
      <c r="M48" s="586"/>
      <c r="N48" s="484"/>
      <c r="O48" s="13">
        <v>2</v>
      </c>
      <c r="P48" s="14" t="s">
        <v>314</v>
      </c>
      <c r="Q48" s="110"/>
      <c r="R48" s="47"/>
      <c r="S48" s="13"/>
      <c r="T48" s="14"/>
      <c r="U48" s="14"/>
      <c r="V48" s="14"/>
      <c r="W48" s="13"/>
      <c r="X48" s="34"/>
      <c r="Y48" s="170">
        <v>254</v>
      </c>
      <c r="Z48" s="577"/>
      <c r="AA48" s="576"/>
      <c r="AB48" s="550"/>
    </row>
    <row r="49" spans="1:28" ht="15.75" customHeight="1">
      <c r="A49" s="589"/>
      <c r="B49" s="592"/>
      <c r="C49" s="595"/>
      <c r="D49" s="528"/>
      <c r="E49" s="537"/>
      <c r="F49" s="528"/>
      <c r="G49" s="583"/>
      <c r="H49" s="528"/>
      <c r="I49" s="537"/>
      <c r="J49" s="528"/>
      <c r="K49" s="583"/>
      <c r="L49" s="484"/>
      <c r="M49" s="586"/>
      <c r="N49" s="484"/>
      <c r="O49" s="534">
        <v>3</v>
      </c>
      <c r="P49" s="535" t="s">
        <v>142</v>
      </c>
      <c r="Q49" s="530" t="s">
        <v>329</v>
      </c>
      <c r="R49" s="539" t="s">
        <v>330</v>
      </c>
      <c r="S49" s="14">
        <v>1</v>
      </c>
      <c r="T49" s="14" t="s">
        <v>331</v>
      </c>
      <c r="U49" s="14"/>
      <c r="V49" s="14"/>
      <c r="W49" s="13"/>
      <c r="X49" s="34"/>
      <c r="Y49" s="170">
        <v>258</v>
      </c>
      <c r="Z49" s="577"/>
      <c r="AA49" s="576"/>
      <c r="AB49" s="550"/>
    </row>
    <row r="50" spans="1:28" ht="15.75">
      <c r="A50" s="589"/>
      <c r="B50" s="592"/>
      <c r="C50" s="595"/>
      <c r="D50" s="528"/>
      <c r="E50" s="537"/>
      <c r="F50" s="528"/>
      <c r="G50" s="583"/>
      <c r="H50" s="528"/>
      <c r="I50" s="537"/>
      <c r="J50" s="528"/>
      <c r="K50" s="583"/>
      <c r="L50" s="484"/>
      <c r="M50" s="586"/>
      <c r="N50" s="484"/>
      <c r="O50" s="534"/>
      <c r="P50" s="535"/>
      <c r="Q50" s="530"/>
      <c r="R50" s="539"/>
      <c r="S50" s="14">
        <v>2</v>
      </c>
      <c r="T50" s="14" t="s">
        <v>359</v>
      </c>
      <c r="U50" s="14"/>
      <c r="V50" s="14"/>
      <c r="W50" s="13"/>
      <c r="X50" s="34"/>
      <c r="Y50" s="170">
        <v>259</v>
      </c>
      <c r="Z50" s="577"/>
      <c r="AA50" s="576"/>
      <c r="AB50" s="550"/>
    </row>
    <row r="51" spans="1:28" ht="16.5" thickBot="1">
      <c r="A51" s="589"/>
      <c r="B51" s="592"/>
      <c r="C51" s="595"/>
      <c r="D51" s="528"/>
      <c r="E51" s="537"/>
      <c r="F51" s="528"/>
      <c r="G51" s="583"/>
      <c r="H51" s="528"/>
      <c r="I51" s="537"/>
      <c r="J51" s="528"/>
      <c r="K51" s="583"/>
      <c r="L51" s="484"/>
      <c r="M51" s="586"/>
      <c r="N51" s="484"/>
      <c r="O51" s="534"/>
      <c r="P51" s="535"/>
      <c r="Q51" s="530"/>
      <c r="R51" s="539"/>
      <c r="S51" s="121">
        <v>3</v>
      </c>
      <c r="T51" s="14" t="s">
        <v>360</v>
      </c>
      <c r="U51" s="123"/>
      <c r="V51" s="10"/>
      <c r="W51" s="13"/>
      <c r="X51" s="34"/>
      <c r="Y51" s="171">
        <v>299</v>
      </c>
      <c r="Z51" s="577"/>
      <c r="AA51" s="576"/>
      <c r="AB51" s="550"/>
    </row>
    <row r="52" spans="1:28" ht="16.5" thickBot="1">
      <c r="A52" s="589"/>
      <c r="B52" s="592"/>
      <c r="C52" s="595"/>
      <c r="D52" s="528"/>
      <c r="E52" s="537"/>
      <c r="F52" s="528"/>
      <c r="G52" s="583"/>
      <c r="H52" s="528"/>
      <c r="I52" s="537"/>
      <c r="J52" s="528"/>
      <c r="K52" s="584"/>
      <c r="L52" s="540"/>
      <c r="M52" s="587"/>
      <c r="N52" s="540"/>
      <c r="O52" s="6">
        <v>0</v>
      </c>
      <c r="P52" s="30" t="s">
        <v>385</v>
      </c>
      <c r="Q52" s="152"/>
      <c r="R52" s="153"/>
      <c r="S52" s="154"/>
      <c r="T52" s="30"/>
      <c r="U52" s="177"/>
      <c r="V52" s="144"/>
      <c r="W52" s="6"/>
      <c r="X52" s="178"/>
      <c r="Y52" s="119">
        <v>999</v>
      </c>
      <c r="Z52" s="577"/>
      <c r="AA52" s="576"/>
      <c r="AB52" s="550"/>
    </row>
    <row r="53" spans="1:28" ht="16.5" thickBot="1">
      <c r="A53" s="590"/>
      <c r="B53" s="593"/>
      <c r="C53" s="596"/>
      <c r="D53" s="529"/>
      <c r="E53" s="538"/>
      <c r="F53" s="529"/>
      <c r="G53" s="597"/>
      <c r="H53" s="529"/>
      <c r="I53" s="538"/>
      <c r="J53" s="529"/>
      <c r="K53" s="164" t="s">
        <v>143</v>
      </c>
      <c r="L53" s="179" t="s">
        <v>350</v>
      </c>
      <c r="M53" s="163"/>
      <c r="N53" s="163"/>
      <c r="O53" s="163"/>
      <c r="P53" s="163"/>
      <c r="Q53" s="163"/>
      <c r="R53" s="163"/>
      <c r="S53" s="163"/>
      <c r="T53" s="163"/>
      <c r="U53" s="163"/>
      <c r="V53" s="163"/>
      <c r="W53" s="155"/>
      <c r="X53" s="163"/>
      <c r="Y53" s="142" t="s">
        <v>143</v>
      </c>
      <c r="Z53" s="578"/>
      <c r="AA53" s="579"/>
      <c r="AB53" s="551"/>
    </row>
    <row r="54" ht="13.5" thickBot="1"/>
    <row r="55" spans="1:28" ht="12.75">
      <c r="A55" s="61" t="s">
        <v>328</v>
      </c>
      <c r="Y55" s="541" t="s">
        <v>324</v>
      </c>
      <c r="Z55" s="542"/>
      <c r="AA55" s="542"/>
      <c r="AB55" s="543"/>
    </row>
    <row r="56" spans="25:28" ht="12.75">
      <c r="Y56" s="544" t="s">
        <v>353</v>
      </c>
      <c r="Z56" s="545"/>
      <c r="AA56" s="545"/>
      <c r="AB56" s="546"/>
    </row>
    <row r="57" spans="25:28" ht="12.75">
      <c r="Y57" s="547" t="s">
        <v>325</v>
      </c>
      <c r="Z57" s="548"/>
      <c r="AA57" s="548"/>
      <c r="AB57" s="92" t="s">
        <v>326</v>
      </c>
    </row>
    <row r="58" spans="1:28" ht="12.75">
      <c r="A58" s="52"/>
      <c r="B58" s="52"/>
      <c r="C58" s="52"/>
      <c r="D58" s="129"/>
      <c r="E58" s="129"/>
      <c r="F58" s="129"/>
      <c r="G58" s="129"/>
      <c r="H58" s="129"/>
      <c r="I58" s="129"/>
      <c r="J58" s="129"/>
      <c r="K58" s="129"/>
      <c r="L58" s="129"/>
      <c r="M58" s="129"/>
      <c r="N58" s="129"/>
      <c r="O58" s="129"/>
      <c r="P58" s="129"/>
      <c r="Q58" s="129"/>
      <c r="R58" s="129"/>
      <c r="S58" s="129"/>
      <c r="T58" s="129"/>
      <c r="U58" s="129"/>
      <c r="V58" s="129"/>
      <c r="W58" s="129"/>
      <c r="X58" s="129"/>
      <c r="Y58" s="563" t="s">
        <v>295</v>
      </c>
      <c r="Z58" s="564"/>
      <c r="AA58" s="564"/>
      <c r="AB58" s="92"/>
    </row>
    <row r="59" spans="1:28" ht="12.75">
      <c r="A59" s="52"/>
      <c r="B59" s="52"/>
      <c r="C59" s="52"/>
      <c r="D59" s="129"/>
      <c r="E59" s="129"/>
      <c r="F59" s="129"/>
      <c r="G59" s="129"/>
      <c r="H59" s="129"/>
      <c r="I59" s="129"/>
      <c r="J59" s="129"/>
      <c r="K59" s="129"/>
      <c r="L59" s="129"/>
      <c r="M59" s="129"/>
      <c r="N59" s="129"/>
      <c r="O59" s="129"/>
      <c r="P59" s="129"/>
      <c r="Q59" s="129"/>
      <c r="R59" s="129"/>
      <c r="S59" s="129"/>
      <c r="T59" s="129"/>
      <c r="U59" s="129"/>
      <c r="V59" s="129"/>
      <c r="W59" s="129"/>
      <c r="X59" s="129"/>
      <c r="Y59" s="565" t="s">
        <v>351</v>
      </c>
      <c r="Z59" s="470"/>
      <c r="AA59" s="470"/>
      <c r="AB59" s="92"/>
    </row>
    <row r="60" spans="1:28" s="137" customFormat="1" ht="12.75">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566" t="s">
        <v>363</v>
      </c>
      <c r="Z60" s="567"/>
      <c r="AA60" s="143" t="s">
        <v>355</v>
      </c>
      <c r="AB60" s="92"/>
    </row>
    <row r="61" spans="1:28" s="137" customFormat="1" ht="64.5" customHeight="1">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568" t="s">
        <v>354</v>
      </c>
      <c r="Z61" s="469"/>
      <c r="AA61" s="471" t="s">
        <v>356</v>
      </c>
      <c r="AB61" s="92"/>
    </row>
    <row r="62" spans="1:28" ht="12.75">
      <c r="A62" s="52"/>
      <c r="B62" s="52"/>
      <c r="C62" s="52"/>
      <c r="D62" s="129"/>
      <c r="E62" s="129"/>
      <c r="F62" s="129"/>
      <c r="G62" s="129"/>
      <c r="H62" s="129"/>
      <c r="I62" s="129"/>
      <c r="J62" s="129"/>
      <c r="K62" s="129"/>
      <c r="L62" s="129"/>
      <c r="M62" s="129"/>
      <c r="N62" s="129"/>
      <c r="O62" s="129"/>
      <c r="P62" s="129"/>
      <c r="Q62" s="129"/>
      <c r="R62" s="129"/>
      <c r="S62" s="129"/>
      <c r="T62" s="129"/>
      <c r="U62" s="129"/>
      <c r="V62" s="129"/>
      <c r="W62" s="129"/>
      <c r="X62" s="129"/>
      <c r="Y62" s="580" t="s">
        <v>322</v>
      </c>
      <c r="Z62" s="581"/>
      <c r="AA62" s="471"/>
      <c r="AB62" s="92"/>
    </row>
    <row r="63" spans="1:28" ht="13.5" customHeight="1">
      <c r="A63" s="52"/>
      <c r="B63" s="52"/>
      <c r="C63" s="52"/>
      <c r="D63" s="129"/>
      <c r="E63" s="129"/>
      <c r="F63" s="129"/>
      <c r="G63" s="129"/>
      <c r="H63" s="129"/>
      <c r="I63" s="129"/>
      <c r="J63" s="129"/>
      <c r="K63" s="129"/>
      <c r="L63" s="129"/>
      <c r="M63" s="129"/>
      <c r="N63" s="129"/>
      <c r="O63" s="129"/>
      <c r="P63" s="129"/>
      <c r="Q63" s="129"/>
      <c r="R63" s="129"/>
      <c r="S63" s="129"/>
      <c r="T63" s="129"/>
      <c r="U63" s="129"/>
      <c r="V63" s="129"/>
      <c r="W63" s="129"/>
      <c r="X63" s="129"/>
      <c r="Y63" s="566" t="s">
        <v>323</v>
      </c>
      <c r="Z63" s="471"/>
      <c r="AA63" s="471"/>
      <c r="AB63" s="92"/>
    </row>
    <row r="64" spans="1:28" ht="12.75">
      <c r="A64" s="52"/>
      <c r="B64" s="52"/>
      <c r="C64" s="52"/>
      <c r="D64" s="129"/>
      <c r="E64" s="129"/>
      <c r="F64" s="129"/>
      <c r="G64" s="129"/>
      <c r="H64" s="129"/>
      <c r="I64" s="129"/>
      <c r="J64" s="129"/>
      <c r="K64" s="129"/>
      <c r="L64" s="129"/>
      <c r="M64" s="129"/>
      <c r="N64" s="129"/>
      <c r="O64" s="129"/>
      <c r="P64" s="129"/>
      <c r="Q64" s="129"/>
      <c r="R64" s="129"/>
      <c r="S64" s="129"/>
      <c r="T64" s="129"/>
      <c r="U64" s="129"/>
      <c r="V64" s="129"/>
      <c r="W64" s="129"/>
      <c r="X64" s="129"/>
      <c r="Y64" s="147" t="s">
        <v>363</v>
      </c>
      <c r="Z64" s="143" t="s">
        <v>355</v>
      </c>
      <c r="AA64" s="471"/>
      <c r="AB64" s="92"/>
    </row>
    <row r="65" spans="1:28" ht="26.25" thickBot="1">
      <c r="A65" s="52"/>
      <c r="B65" s="52"/>
      <c r="C65" s="52"/>
      <c r="D65" s="129"/>
      <c r="E65" s="129"/>
      <c r="F65" s="129"/>
      <c r="G65" s="129"/>
      <c r="H65" s="129"/>
      <c r="I65" s="129"/>
      <c r="J65" s="129"/>
      <c r="K65" s="129"/>
      <c r="L65" s="129"/>
      <c r="M65" s="129"/>
      <c r="N65" s="129"/>
      <c r="O65" s="129"/>
      <c r="P65" s="129"/>
      <c r="Q65" s="129"/>
      <c r="R65" s="129"/>
      <c r="S65" s="129"/>
      <c r="T65" s="129"/>
      <c r="U65" s="129"/>
      <c r="V65" s="129"/>
      <c r="W65" s="129"/>
      <c r="X65" s="129"/>
      <c r="Y65" s="148" t="s">
        <v>357</v>
      </c>
      <c r="Z65" s="57" t="s">
        <v>356</v>
      </c>
      <c r="AA65" s="569"/>
      <c r="AB65" s="146"/>
    </row>
    <row r="66" spans="1:28" ht="28.5" customHeight="1">
      <c r="A66" s="588" t="s">
        <v>358</v>
      </c>
      <c r="B66" s="591" t="s">
        <v>364</v>
      </c>
      <c r="C66" s="598" t="s">
        <v>344</v>
      </c>
      <c r="D66" s="600" t="s">
        <v>141</v>
      </c>
      <c r="E66" s="601" t="s">
        <v>361</v>
      </c>
      <c r="F66" s="602" t="s">
        <v>365</v>
      </c>
      <c r="G66" s="162" t="s">
        <v>344</v>
      </c>
      <c r="H66" s="157" t="s">
        <v>362</v>
      </c>
      <c r="I66" s="157"/>
      <c r="J66" s="157"/>
      <c r="K66" s="157"/>
      <c r="L66" s="157"/>
      <c r="M66" s="139"/>
      <c r="N66" s="139"/>
      <c r="O66" s="139"/>
      <c r="P66" s="139"/>
      <c r="Q66" s="139"/>
      <c r="R66" s="139"/>
      <c r="S66" s="139"/>
      <c r="T66" s="139"/>
      <c r="U66" s="139"/>
      <c r="V66" s="139"/>
      <c r="W66" s="139"/>
      <c r="X66" s="139"/>
      <c r="Y66" s="169">
        <v>144</v>
      </c>
      <c r="Z66" s="571">
        <v>0</v>
      </c>
      <c r="AA66" s="572"/>
      <c r="AB66" s="570">
        <v>0</v>
      </c>
    </row>
    <row r="67" spans="1:28" ht="28.5" customHeight="1" thickBot="1">
      <c r="A67" s="589"/>
      <c r="B67" s="592"/>
      <c r="C67" s="599"/>
      <c r="D67" s="599"/>
      <c r="E67" s="599"/>
      <c r="F67" s="599"/>
      <c r="G67" s="160" t="s">
        <v>332</v>
      </c>
      <c r="H67" s="161" t="s">
        <v>366</v>
      </c>
      <c r="I67" s="161"/>
      <c r="J67" s="161"/>
      <c r="K67" s="161"/>
      <c r="L67" s="161"/>
      <c r="M67" s="151"/>
      <c r="N67" s="151"/>
      <c r="O67" s="151"/>
      <c r="P67" s="151"/>
      <c r="Q67" s="151"/>
      <c r="R67" s="151"/>
      <c r="S67" s="151"/>
      <c r="T67" s="151"/>
      <c r="U67" s="151"/>
      <c r="V67" s="151"/>
      <c r="W67" s="151"/>
      <c r="X67" s="151"/>
      <c r="Y67" s="98">
        <v>33752</v>
      </c>
      <c r="Z67" s="135">
        <v>87</v>
      </c>
      <c r="AA67" s="136">
        <v>721</v>
      </c>
      <c r="AB67" s="556"/>
    </row>
    <row r="68" spans="1:28" ht="13.5" customHeight="1">
      <c r="A68" s="589"/>
      <c r="B68" s="592"/>
      <c r="C68" s="594" t="s">
        <v>367</v>
      </c>
      <c r="D68" s="527" t="s">
        <v>368</v>
      </c>
      <c r="E68" s="536" t="s">
        <v>361</v>
      </c>
      <c r="F68" s="527" t="s">
        <v>365</v>
      </c>
      <c r="G68" s="158" t="s">
        <v>344</v>
      </c>
      <c r="H68" s="159" t="s">
        <v>362</v>
      </c>
      <c r="I68" s="159"/>
      <c r="J68" s="159"/>
      <c r="K68" s="159"/>
      <c r="L68" s="159"/>
      <c r="M68" s="140"/>
      <c r="N68" s="140"/>
      <c r="O68" s="140"/>
      <c r="P68" s="140"/>
      <c r="Q68" s="140"/>
      <c r="R68" s="140"/>
      <c r="S68" s="140"/>
      <c r="T68" s="140"/>
      <c r="U68" s="140"/>
      <c r="V68" s="140"/>
      <c r="W68" s="140"/>
      <c r="X68" s="140"/>
      <c r="Y68" s="173">
        <v>9755</v>
      </c>
      <c r="Z68" s="557">
        <v>0</v>
      </c>
      <c r="AA68" s="558"/>
      <c r="AB68" s="145">
        <v>14105</v>
      </c>
    </row>
    <row r="69" spans="1:28" ht="16.5" customHeight="1">
      <c r="A69" s="589"/>
      <c r="B69" s="592"/>
      <c r="C69" s="595"/>
      <c r="D69" s="528"/>
      <c r="E69" s="537"/>
      <c r="F69" s="528"/>
      <c r="G69" s="582" t="s">
        <v>332</v>
      </c>
      <c r="H69" s="527" t="s">
        <v>366</v>
      </c>
      <c r="I69" s="536" t="s">
        <v>315</v>
      </c>
      <c r="J69" s="527" t="s">
        <v>346</v>
      </c>
      <c r="K69" s="141" t="s">
        <v>344</v>
      </c>
      <c r="L69" s="14" t="s">
        <v>316</v>
      </c>
      <c r="M69" s="14"/>
      <c r="N69" s="14"/>
      <c r="O69" s="14"/>
      <c r="P69" s="14"/>
      <c r="Q69" s="14"/>
      <c r="R69" s="14"/>
      <c r="S69" s="14"/>
      <c r="T69" s="14"/>
      <c r="U69" s="14"/>
      <c r="V69" s="14"/>
      <c r="W69" s="13"/>
      <c r="X69" s="14"/>
      <c r="Y69" s="174">
        <v>722</v>
      </c>
      <c r="Z69" s="561"/>
      <c r="AA69" s="562"/>
      <c r="AB69" s="554">
        <v>0</v>
      </c>
    </row>
    <row r="70" spans="1:28" ht="12.75">
      <c r="A70" s="589"/>
      <c r="B70" s="592"/>
      <c r="C70" s="595"/>
      <c r="D70" s="528"/>
      <c r="E70" s="537"/>
      <c r="F70" s="528"/>
      <c r="G70" s="583"/>
      <c r="H70" s="528"/>
      <c r="I70" s="537"/>
      <c r="J70" s="528"/>
      <c r="K70" s="141" t="s">
        <v>345</v>
      </c>
      <c r="L70" s="14" t="s">
        <v>293</v>
      </c>
      <c r="M70" s="14"/>
      <c r="N70" s="14"/>
      <c r="O70" s="14"/>
      <c r="P70" s="14"/>
      <c r="Q70" s="14"/>
      <c r="R70" s="14"/>
      <c r="S70" s="14"/>
      <c r="T70" s="14"/>
      <c r="U70" s="14"/>
      <c r="V70" s="14"/>
      <c r="W70" s="13"/>
      <c r="X70" s="14"/>
      <c r="Y70" s="174">
        <v>3585</v>
      </c>
      <c r="Z70" s="172">
        <v>0</v>
      </c>
      <c r="AA70" s="136">
        <v>176</v>
      </c>
      <c r="AB70" s="555"/>
    </row>
    <row r="71" spans="1:28" ht="12.75">
      <c r="A71" s="589"/>
      <c r="B71" s="592"/>
      <c r="C71" s="595"/>
      <c r="D71" s="528"/>
      <c r="E71" s="537"/>
      <c r="F71" s="528"/>
      <c r="G71" s="583"/>
      <c r="H71" s="528"/>
      <c r="I71" s="537"/>
      <c r="J71" s="528"/>
      <c r="K71" s="141" t="s">
        <v>349</v>
      </c>
      <c r="L71" s="14" t="s">
        <v>317</v>
      </c>
      <c r="M71" s="14"/>
      <c r="N71" s="14"/>
      <c r="O71" s="14"/>
      <c r="P71" s="14"/>
      <c r="Q71" s="14"/>
      <c r="R71" s="14"/>
      <c r="S71" s="14"/>
      <c r="T71" s="14"/>
      <c r="U71" s="14"/>
      <c r="V71" s="14"/>
      <c r="W71" s="13"/>
      <c r="X71" s="14"/>
      <c r="Y71" s="176">
        <v>1648</v>
      </c>
      <c r="Z71" s="172">
        <v>13</v>
      </c>
      <c r="AA71" s="136">
        <v>9441</v>
      </c>
      <c r="AB71" s="555"/>
    </row>
    <row r="72" spans="1:28" ht="12.75">
      <c r="A72" s="589"/>
      <c r="B72" s="592"/>
      <c r="C72" s="595"/>
      <c r="D72" s="528"/>
      <c r="E72" s="537"/>
      <c r="F72" s="528"/>
      <c r="G72" s="583"/>
      <c r="H72" s="528"/>
      <c r="I72" s="537"/>
      <c r="J72" s="528"/>
      <c r="K72" s="141" t="s">
        <v>348</v>
      </c>
      <c r="L72" s="14" t="s">
        <v>352</v>
      </c>
      <c r="M72" s="14"/>
      <c r="N72" s="14"/>
      <c r="O72" s="14"/>
      <c r="P72" s="14"/>
      <c r="Q72" s="14"/>
      <c r="R72" s="14"/>
      <c r="S72" s="14"/>
      <c r="T72" s="14"/>
      <c r="U72" s="14"/>
      <c r="V72" s="14"/>
      <c r="W72" s="13"/>
      <c r="X72" s="14"/>
      <c r="Y72" s="174">
        <v>6242</v>
      </c>
      <c r="Z72" s="172">
        <v>7</v>
      </c>
      <c r="AA72" s="136">
        <v>702</v>
      </c>
      <c r="AB72" s="555"/>
    </row>
    <row r="73" spans="1:28" ht="15.75" customHeight="1">
      <c r="A73" s="589"/>
      <c r="B73" s="592"/>
      <c r="C73" s="595"/>
      <c r="D73" s="528"/>
      <c r="E73" s="537"/>
      <c r="F73" s="528"/>
      <c r="G73" s="583"/>
      <c r="H73" s="528"/>
      <c r="I73" s="537"/>
      <c r="J73" s="528"/>
      <c r="K73" s="582" t="s">
        <v>347</v>
      </c>
      <c r="L73" s="483" t="s">
        <v>369</v>
      </c>
      <c r="M73" s="585" t="s">
        <v>312</v>
      </c>
      <c r="N73" s="483" t="s">
        <v>313</v>
      </c>
      <c r="O73" s="534">
        <v>1</v>
      </c>
      <c r="P73" s="535" t="s">
        <v>141</v>
      </c>
      <c r="Q73" s="531" t="s">
        <v>318</v>
      </c>
      <c r="R73" s="539" t="s">
        <v>319</v>
      </c>
      <c r="S73" s="534">
        <v>1</v>
      </c>
      <c r="T73" s="525" t="s">
        <v>320</v>
      </c>
      <c r="U73" s="526" t="s">
        <v>329</v>
      </c>
      <c r="V73" s="534" t="s">
        <v>330</v>
      </c>
      <c r="W73" s="14">
        <v>1</v>
      </c>
      <c r="X73" s="34" t="s">
        <v>331</v>
      </c>
      <c r="Y73" s="174">
        <v>2971</v>
      </c>
      <c r="Z73" s="557">
        <v>0</v>
      </c>
      <c r="AA73" s="558"/>
      <c r="AB73" s="555"/>
    </row>
    <row r="74" spans="1:28" ht="15.75" customHeight="1">
      <c r="A74" s="589"/>
      <c r="B74" s="592"/>
      <c r="C74" s="595"/>
      <c r="D74" s="528"/>
      <c r="E74" s="537"/>
      <c r="F74" s="528"/>
      <c r="G74" s="583"/>
      <c r="H74" s="528"/>
      <c r="I74" s="537"/>
      <c r="J74" s="528"/>
      <c r="K74" s="583"/>
      <c r="L74" s="484"/>
      <c r="M74" s="586"/>
      <c r="N74" s="484"/>
      <c r="O74" s="534"/>
      <c r="P74" s="535"/>
      <c r="Q74" s="532"/>
      <c r="R74" s="539"/>
      <c r="S74" s="534"/>
      <c r="T74" s="525"/>
      <c r="U74" s="526"/>
      <c r="V74" s="534"/>
      <c r="W74" s="14">
        <v>2</v>
      </c>
      <c r="X74" s="34" t="s">
        <v>359</v>
      </c>
      <c r="Y74" s="174">
        <v>378</v>
      </c>
      <c r="Z74" s="561"/>
      <c r="AA74" s="562"/>
      <c r="AB74" s="555"/>
    </row>
    <row r="75" spans="1:28" ht="15.75" customHeight="1">
      <c r="A75" s="589"/>
      <c r="B75" s="592"/>
      <c r="C75" s="595"/>
      <c r="D75" s="528"/>
      <c r="E75" s="537"/>
      <c r="F75" s="528"/>
      <c r="G75" s="583"/>
      <c r="H75" s="528"/>
      <c r="I75" s="537"/>
      <c r="J75" s="528"/>
      <c r="K75" s="583"/>
      <c r="L75" s="484"/>
      <c r="M75" s="586"/>
      <c r="N75" s="484"/>
      <c r="O75" s="534"/>
      <c r="P75" s="535"/>
      <c r="Q75" s="532"/>
      <c r="R75" s="539"/>
      <c r="S75" s="534"/>
      <c r="T75" s="525"/>
      <c r="U75" s="526"/>
      <c r="V75" s="534"/>
      <c r="W75" s="121">
        <v>3</v>
      </c>
      <c r="X75" s="34" t="s">
        <v>360</v>
      </c>
      <c r="Y75" s="174">
        <v>597</v>
      </c>
      <c r="Z75" s="172">
        <v>0</v>
      </c>
      <c r="AA75" s="136">
        <v>17</v>
      </c>
      <c r="AB75" s="555"/>
    </row>
    <row r="76" spans="1:28" ht="15.75" customHeight="1">
      <c r="A76" s="589"/>
      <c r="B76" s="592"/>
      <c r="C76" s="595"/>
      <c r="D76" s="528"/>
      <c r="E76" s="537"/>
      <c r="F76" s="528"/>
      <c r="G76" s="583"/>
      <c r="H76" s="528"/>
      <c r="I76" s="537"/>
      <c r="J76" s="528"/>
      <c r="K76" s="583"/>
      <c r="L76" s="484"/>
      <c r="M76" s="586"/>
      <c r="N76" s="484"/>
      <c r="O76" s="534"/>
      <c r="P76" s="535"/>
      <c r="Q76" s="532"/>
      <c r="R76" s="539"/>
      <c r="S76" s="534">
        <v>2</v>
      </c>
      <c r="T76" s="525" t="s">
        <v>321</v>
      </c>
      <c r="U76" s="526" t="s">
        <v>329</v>
      </c>
      <c r="V76" s="534" t="s">
        <v>330</v>
      </c>
      <c r="W76" s="14">
        <v>1</v>
      </c>
      <c r="X76" s="34" t="s">
        <v>331</v>
      </c>
      <c r="Y76" s="174">
        <v>39</v>
      </c>
      <c r="Z76" s="557">
        <v>0</v>
      </c>
      <c r="AA76" s="558"/>
      <c r="AB76" s="555"/>
    </row>
    <row r="77" spans="1:28" ht="15.75" customHeight="1">
      <c r="A77" s="589"/>
      <c r="B77" s="592"/>
      <c r="C77" s="595"/>
      <c r="D77" s="528"/>
      <c r="E77" s="537"/>
      <c r="F77" s="528"/>
      <c r="G77" s="583"/>
      <c r="H77" s="528"/>
      <c r="I77" s="537"/>
      <c r="J77" s="528"/>
      <c r="K77" s="583"/>
      <c r="L77" s="484"/>
      <c r="M77" s="586"/>
      <c r="N77" s="484"/>
      <c r="O77" s="534"/>
      <c r="P77" s="535"/>
      <c r="Q77" s="532"/>
      <c r="R77" s="539"/>
      <c r="S77" s="534"/>
      <c r="T77" s="525"/>
      <c r="U77" s="526"/>
      <c r="V77" s="534"/>
      <c r="W77" s="14">
        <v>2</v>
      </c>
      <c r="X77" s="34" t="s">
        <v>359</v>
      </c>
      <c r="Y77" s="174">
        <v>6</v>
      </c>
      <c r="Z77" s="559"/>
      <c r="AA77" s="560"/>
      <c r="AB77" s="555"/>
    </row>
    <row r="78" spans="1:28" ht="15.75" customHeight="1">
      <c r="A78" s="589"/>
      <c r="B78" s="592"/>
      <c r="C78" s="595"/>
      <c r="D78" s="528"/>
      <c r="E78" s="537"/>
      <c r="F78" s="528"/>
      <c r="G78" s="583"/>
      <c r="H78" s="528"/>
      <c r="I78" s="537"/>
      <c r="J78" s="528"/>
      <c r="K78" s="583"/>
      <c r="L78" s="484"/>
      <c r="M78" s="586"/>
      <c r="N78" s="484"/>
      <c r="O78" s="534"/>
      <c r="P78" s="535"/>
      <c r="Q78" s="533"/>
      <c r="R78" s="539"/>
      <c r="S78" s="534"/>
      <c r="T78" s="525"/>
      <c r="U78" s="526"/>
      <c r="V78" s="534"/>
      <c r="W78" s="121">
        <v>3</v>
      </c>
      <c r="X78" s="34" t="s">
        <v>360</v>
      </c>
      <c r="Y78" s="174">
        <v>20</v>
      </c>
      <c r="Z78" s="561"/>
      <c r="AA78" s="562"/>
      <c r="AB78" s="555"/>
    </row>
    <row r="79" spans="1:28" ht="13.5" customHeight="1">
      <c r="A79" s="589"/>
      <c r="B79" s="592"/>
      <c r="C79" s="595"/>
      <c r="D79" s="528"/>
      <c r="E79" s="537"/>
      <c r="F79" s="528"/>
      <c r="G79" s="583"/>
      <c r="H79" s="528"/>
      <c r="I79" s="537"/>
      <c r="J79" s="528"/>
      <c r="K79" s="583"/>
      <c r="L79" s="484"/>
      <c r="M79" s="586"/>
      <c r="N79" s="484"/>
      <c r="O79" s="13">
        <v>2</v>
      </c>
      <c r="P79" s="14" t="s">
        <v>314</v>
      </c>
      <c r="Q79" s="110"/>
      <c r="R79" s="47"/>
      <c r="S79" s="13"/>
      <c r="T79" s="14"/>
      <c r="U79" s="14"/>
      <c r="V79" s="14"/>
      <c r="W79" s="13"/>
      <c r="X79" s="34"/>
      <c r="Y79" s="174">
        <v>186</v>
      </c>
      <c r="Z79" s="172">
        <v>0</v>
      </c>
      <c r="AA79" s="136">
        <v>5</v>
      </c>
      <c r="AB79" s="555"/>
    </row>
    <row r="80" spans="1:28" ht="12.75">
      <c r="A80" s="589"/>
      <c r="B80" s="592"/>
      <c r="C80" s="595"/>
      <c r="D80" s="528"/>
      <c r="E80" s="537"/>
      <c r="F80" s="528"/>
      <c r="G80" s="583"/>
      <c r="H80" s="528"/>
      <c r="I80" s="537"/>
      <c r="J80" s="528"/>
      <c r="K80" s="583"/>
      <c r="L80" s="484"/>
      <c r="M80" s="586"/>
      <c r="N80" s="484"/>
      <c r="O80" s="534">
        <v>3</v>
      </c>
      <c r="P80" s="535" t="s">
        <v>142</v>
      </c>
      <c r="Q80" s="530" t="s">
        <v>329</v>
      </c>
      <c r="R80" s="539" t="s">
        <v>330</v>
      </c>
      <c r="S80" s="14">
        <v>1</v>
      </c>
      <c r="T80" s="14" t="s">
        <v>331</v>
      </c>
      <c r="U80" s="14"/>
      <c r="V80" s="14"/>
      <c r="W80" s="13"/>
      <c r="X80" s="34"/>
      <c r="Y80" s="174">
        <v>209</v>
      </c>
      <c r="Z80" s="557">
        <v>0</v>
      </c>
      <c r="AA80" s="558"/>
      <c r="AB80" s="555"/>
    </row>
    <row r="81" spans="1:28" ht="12.75">
      <c r="A81" s="589"/>
      <c r="B81" s="592"/>
      <c r="C81" s="595"/>
      <c r="D81" s="528"/>
      <c r="E81" s="537"/>
      <c r="F81" s="528"/>
      <c r="G81" s="583"/>
      <c r="H81" s="528"/>
      <c r="I81" s="537"/>
      <c r="J81" s="528"/>
      <c r="K81" s="583"/>
      <c r="L81" s="484"/>
      <c r="M81" s="586"/>
      <c r="N81" s="484"/>
      <c r="O81" s="534"/>
      <c r="P81" s="535"/>
      <c r="Q81" s="530"/>
      <c r="R81" s="539"/>
      <c r="S81" s="14">
        <v>2</v>
      </c>
      <c r="T81" s="14" t="s">
        <v>359</v>
      </c>
      <c r="U81" s="14"/>
      <c r="V81" s="14"/>
      <c r="W81" s="13"/>
      <c r="X81" s="34"/>
      <c r="Y81" s="174">
        <v>281</v>
      </c>
      <c r="Z81" s="561"/>
      <c r="AA81" s="562"/>
      <c r="AB81" s="555"/>
    </row>
    <row r="82" spans="1:28" ht="13.5" thickBot="1">
      <c r="A82" s="589"/>
      <c r="B82" s="592"/>
      <c r="C82" s="595"/>
      <c r="D82" s="528"/>
      <c r="E82" s="537"/>
      <c r="F82" s="528"/>
      <c r="G82" s="583"/>
      <c r="H82" s="528"/>
      <c r="I82" s="537"/>
      <c r="J82" s="528"/>
      <c r="K82" s="583"/>
      <c r="L82" s="484"/>
      <c r="M82" s="586"/>
      <c r="N82" s="484"/>
      <c r="O82" s="534"/>
      <c r="P82" s="535"/>
      <c r="Q82" s="530"/>
      <c r="R82" s="539"/>
      <c r="S82" s="121">
        <v>3</v>
      </c>
      <c r="T82" s="14" t="s">
        <v>360</v>
      </c>
      <c r="U82" s="123"/>
      <c r="V82" s="10"/>
      <c r="W82" s="13"/>
      <c r="X82" s="34"/>
      <c r="Y82" s="175">
        <v>1011</v>
      </c>
      <c r="Z82" s="172">
        <v>1</v>
      </c>
      <c r="AA82" s="136">
        <v>124</v>
      </c>
      <c r="AB82" s="555"/>
    </row>
    <row r="83" spans="1:28" ht="13.5" thickBot="1">
      <c r="A83" s="589"/>
      <c r="B83" s="592"/>
      <c r="C83" s="595"/>
      <c r="D83" s="528"/>
      <c r="E83" s="537"/>
      <c r="F83" s="528"/>
      <c r="G83" s="583"/>
      <c r="H83" s="528"/>
      <c r="I83" s="537"/>
      <c r="J83" s="528"/>
      <c r="K83" s="584"/>
      <c r="L83" s="540"/>
      <c r="M83" s="587"/>
      <c r="N83" s="540"/>
      <c r="O83" s="6">
        <v>0</v>
      </c>
      <c r="P83" s="30" t="s">
        <v>385</v>
      </c>
      <c r="Q83" s="152"/>
      <c r="R83" s="153"/>
      <c r="S83" s="154"/>
      <c r="T83" s="30"/>
      <c r="U83" s="177"/>
      <c r="V83" s="144"/>
      <c r="W83" s="6"/>
      <c r="X83" s="178"/>
      <c r="Y83" s="120">
        <v>3451</v>
      </c>
      <c r="Z83" s="172">
        <v>36</v>
      </c>
      <c r="AA83" s="136">
        <v>1360</v>
      </c>
      <c r="AB83" s="556"/>
    </row>
    <row r="84" spans="1:28" ht="13.5" thickBot="1">
      <c r="A84" s="590"/>
      <c r="B84" s="593"/>
      <c r="C84" s="596"/>
      <c r="D84" s="529"/>
      <c r="E84" s="538"/>
      <c r="F84" s="529"/>
      <c r="G84" s="597"/>
      <c r="H84" s="529"/>
      <c r="I84" s="538"/>
      <c r="J84" s="529"/>
      <c r="K84" s="164" t="s">
        <v>143</v>
      </c>
      <c r="L84" s="165" t="s">
        <v>350</v>
      </c>
      <c r="M84" s="163"/>
      <c r="N84" s="163"/>
      <c r="O84" s="163"/>
      <c r="P84" s="163"/>
      <c r="Q84" s="163"/>
      <c r="R84" s="163"/>
      <c r="S84" s="163"/>
      <c r="T84" s="163"/>
      <c r="U84" s="163"/>
      <c r="V84" s="163"/>
      <c r="W84" s="155"/>
      <c r="X84" s="163"/>
      <c r="Y84" s="156">
        <v>33</v>
      </c>
      <c r="Z84" s="133">
        <v>0</v>
      </c>
      <c r="AA84" s="134">
        <v>23</v>
      </c>
      <c r="AB84" s="104">
        <v>8176</v>
      </c>
    </row>
    <row r="85" spans="26:30" ht="12.75">
      <c r="Z85" s="97">
        <f>Z67+Z83+Z71</f>
        <v>136</v>
      </c>
      <c r="AD85" s="97">
        <f>SUM(Y66:AB84)</f>
        <v>100024</v>
      </c>
    </row>
  </sheetData>
  <sheetProtection/>
  <mergeCells count="103">
    <mergeCell ref="A35:A53"/>
    <mergeCell ref="B35:B53"/>
    <mergeCell ref="C35:C36"/>
    <mergeCell ref="D35:D36"/>
    <mergeCell ref="C37:C53"/>
    <mergeCell ref="D37:D53"/>
    <mergeCell ref="E35:E36"/>
    <mergeCell ref="F35:F36"/>
    <mergeCell ref="Y35:Y36"/>
    <mergeCell ref="E37:E53"/>
    <mergeCell ref="F37:F53"/>
    <mergeCell ref="G38:G53"/>
    <mergeCell ref="H38:H53"/>
    <mergeCell ref="I38:I53"/>
    <mergeCell ref="J38:J53"/>
    <mergeCell ref="V45:V47"/>
    <mergeCell ref="O49:O51"/>
    <mergeCell ref="P49:P51"/>
    <mergeCell ref="Q49:Q51"/>
    <mergeCell ref="R49:R51"/>
    <mergeCell ref="P42:P47"/>
    <mergeCell ref="Q42:Q47"/>
    <mergeCell ref="R42:R47"/>
    <mergeCell ref="S42:S44"/>
    <mergeCell ref="Y27:AA27"/>
    <mergeCell ref="Y28:AA28"/>
    <mergeCell ref="Y29:Z29"/>
    <mergeCell ref="Y30:Z30"/>
    <mergeCell ref="AA30:AA34"/>
    <mergeCell ref="Y31:Z31"/>
    <mergeCell ref="Y32:Z32"/>
    <mergeCell ref="V9:V17"/>
    <mergeCell ref="Y24:AB24"/>
    <mergeCell ref="Y25:AB25"/>
    <mergeCell ref="Y26:AA26"/>
    <mergeCell ref="X5:X19"/>
    <mergeCell ref="W6:W19"/>
    <mergeCell ref="V18:V19"/>
    <mergeCell ref="A66:A84"/>
    <mergeCell ref="B66:B84"/>
    <mergeCell ref="C68:C84"/>
    <mergeCell ref="K73:K83"/>
    <mergeCell ref="L73:L83"/>
    <mergeCell ref="M73:M83"/>
    <mergeCell ref="D68:D84"/>
    <mergeCell ref="E68:E84"/>
    <mergeCell ref="F68:F84"/>
    <mergeCell ref="G69:G84"/>
    <mergeCell ref="C66:C67"/>
    <mergeCell ref="D66:D67"/>
    <mergeCell ref="E66:E67"/>
    <mergeCell ref="F66:F67"/>
    <mergeCell ref="K42:K52"/>
    <mergeCell ref="L42:L52"/>
    <mergeCell ref="M42:M52"/>
    <mergeCell ref="N42:N52"/>
    <mergeCell ref="U42:U44"/>
    <mergeCell ref="O42:O47"/>
    <mergeCell ref="S45:S47"/>
    <mergeCell ref="T45:T47"/>
    <mergeCell ref="U45:U47"/>
    <mergeCell ref="T42:T44"/>
    <mergeCell ref="Y55:AB55"/>
    <mergeCell ref="Y56:AB56"/>
    <mergeCell ref="Y57:AA57"/>
    <mergeCell ref="AB35:AB53"/>
    <mergeCell ref="Y37:Y38"/>
    <mergeCell ref="V42:V44"/>
    <mergeCell ref="AB69:AB83"/>
    <mergeCell ref="Z76:AA78"/>
    <mergeCell ref="Z80:AA81"/>
    <mergeCell ref="V76:V78"/>
    <mergeCell ref="Y58:AA58"/>
    <mergeCell ref="Y59:AA59"/>
    <mergeCell ref="Z68:AA69"/>
    <mergeCell ref="Z73:AA74"/>
    <mergeCell ref="V73:V75"/>
    <mergeCell ref="Y60:Z60"/>
    <mergeCell ref="Y61:Z61"/>
    <mergeCell ref="AA61:AA65"/>
    <mergeCell ref="AB66:AB67"/>
    <mergeCell ref="Z66:AA66"/>
    <mergeCell ref="Z35:AA53"/>
    <mergeCell ref="Y62:Z62"/>
    <mergeCell ref="Y63:Z63"/>
    <mergeCell ref="T76:T78"/>
    <mergeCell ref="U76:U78"/>
    <mergeCell ref="H69:H84"/>
    <mergeCell ref="Q80:Q82"/>
    <mergeCell ref="J69:J84"/>
    <mergeCell ref="Q73:Q78"/>
    <mergeCell ref="S76:S78"/>
    <mergeCell ref="O73:O78"/>
    <mergeCell ref="P73:P78"/>
    <mergeCell ref="I69:I84"/>
    <mergeCell ref="R73:R78"/>
    <mergeCell ref="S73:S75"/>
    <mergeCell ref="T73:T75"/>
    <mergeCell ref="R80:R82"/>
    <mergeCell ref="O80:O82"/>
    <mergeCell ref="P80:P82"/>
    <mergeCell ref="U73:U75"/>
    <mergeCell ref="N73:N8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D40"/>
  <sheetViews>
    <sheetView view="pageBreakPreview" zoomScale="75" zoomScaleSheetLayoutView="75" zoomScalePageLayoutView="0" workbookViewId="0" topLeftCell="A1">
      <selection activeCell="A1" sqref="A1"/>
    </sheetView>
  </sheetViews>
  <sheetFormatPr defaultColWidth="9.140625" defaultRowHeight="12.75"/>
  <cols>
    <col min="1" max="1" width="7.421875" style="53" customWidth="1"/>
    <col min="2" max="2" width="7.140625" style="53" customWidth="1"/>
    <col min="3" max="3" width="7.7109375" style="53" customWidth="1"/>
    <col min="4" max="4" width="40.28125" style="53" customWidth="1"/>
    <col min="5" max="7" width="14.8515625" style="53" customWidth="1"/>
    <col min="8" max="8" width="14.8515625" style="35" customWidth="1"/>
    <col min="9" max="11" width="9.140625" style="52" customWidth="1"/>
    <col min="12" max="16384" width="9.140625" style="53" customWidth="1"/>
  </cols>
  <sheetData>
    <row r="1" spans="1:9" ht="12.75">
      <c r="A1" s="61" t="s">
        <v>64</v>
      </c>
      <c r="C1" s="185"/>
      <c r="D1" s="185"/>
      <c r="I1" s="53"/>
    </row>
    <row r="2" spans="1:12" ht="12.75">
      <c r="A2" t="s">
        <v>448</v>
      </c>
      <c r="C2" s="185"/>
      <c r="D2" s="185"/>
      <c r="I2" s="188"/>
      <c r="J2" s="187"/>
      <c r="K2" s="187"/>
      <c r="L2" s="187"/>
    </row>
    <row r="3" spans="1:12" ht="12.75">
      <c r="A3" t="s">
        <v>54</v>
      </c>
      <c r="C3" s="185"/>
      <c r="D3" s="185"/>
      <c r="I3" s="188"/>
      <c r="J3" s="187"/>
      <c r="K3" s="187"/>
      <c r="L3" s="187"/>
    </row>
    <row r="4" spans="1:12" ht="12.75">
      <c r="A4" s="208" t="s">
        <v>63</v>
      </c>
      <c r="C4" s="185"/>
      <c r="D4" s="185"/>
      <c r="I4" s="188"/>
      <c r="J4" s="187"/>
      <c r="K4" s="187"/>
      <c r="L4" s="187"/>
    </row>
    <row r="5" spans="3:8" ht="12.75">
      <c r="C5" s="185"/>
      <c r="D5" s="185"/>
      <c r="E5" s="4"/>
      <c r="F5" s="187"/>
      <c r="G5" s="187"/>
      <c r="H5" s="187"/>
    </row>
    <row r="6" spans="1:10" s="65" customFormat="1" ht="12.75">
      <c r="A6" s="218">
        <v>-1</v>
      </c>
      <c r="B6" s="62" t="s">
        <v>200</v>
      </c>
      <c r="C6" s="62"/>
      <c r="D6" s="62"/>
      <c r="E6" s="116"/>
      <c r="F6" s="305">
        <f>SUM(G35:I40,E37:E37,E40:F40)</f>
        <v>6683</v>
      </c>
      <c r="G6" s="305">
        <f>F6</f>
        <v>6683</v>
      </c>
      <c r="H6" s="305">
        <f>G6</f>
        <v>6683</v>
      </c>
      <c r="I6" s="116"/>
      <c r="J6" s="116"/>
    </row>
    <row r="7" spans="1:30" s="70" customFormat="1" ht="12.75">
      <c r="A7" s="219">
        <v>0</v>
      </c>
      <c r="B7" s="196" t="s">
        <v>66</v>
      </c>
      <c r="C7" s="205"/>
      <c r="D7" s="205"/>
      <c r="E7" s="116"/>
      <c r="F7" s="332">
        <f>SUM(E35:F35)</f>
        <v>11853</v>
      </c>
      <c r="G7" s="625">
        <f>SUM(F7:F8)</f>
        <v>49449</v>
      </c>
      <c r="H7" s="649">
        <f>SUM(G7:G9)</f>
        <v>50758</v>
      </c>
      <c r="I7" s="116"/>
      <c r="J7" s="116"/>
      <c r="N7" s="117"/>
      <c r="W7" s="117"/>
      <c r="X7" s="73"/>
      <c r="Y7" s="73"/>
      <c r="Z7" s="73"/>
      <c r="AA7" s="73"/>
      <c r="AB7" s="73"/>
      <c r="AC7" s="73"/>
      <c r="AD7" s="73"/>
    </row>
    <row r="8" spans="1:30" s="70" customFormat="1" ht="12.75">
      <c r="A8" s="219" t="s">
        <v>477</v>
      </c>
      <c r="B8" s="196" t="s">
        <v>67</v>
      </c>
      <c r="C8" s="205"/>
      <c r="D8" s="205"/>
      <c r="E8" s="116"/>
      <c r="F8" s="332">
        <f>SUM(E36:F36)</f>
        <v>37596</v>
      </c>
      <c r="G8" s="625"/>
      <c r="H8" s="649"/>
      <c r="I8" s="116"/>
      <c r="J8" s="116"/>
      <c r="N8" s="117"/>
      <c r="W8" s="117"/>
      <c r="X8" s="73"/>
      <c r="Y8" s="73"/>
      <c r="Z8" s="73"/>
      <c r="AA8" s="73"/>
      <c r="AB8" s="73"/>
      <c r="AC8" s="73"/>
      <c r="AD8" s="73"/>
    </row>
    <row r="9" spans="1:30" s="70" customFormat="1" ht="12.75">
      <c r="A9" s="220" t="s">
        <v>143</v>
      </c>
      <c r="B9" s="62" t="s">
        <v>201</v>
      </c>
      <c r="C9" s="116"/>
      <c r="D9" s="116"/>
      <c r="E9" s="116"/>
      <c r="F9" s="336">
        <f>SUM(E38)</f>
        <v>1309</v>
      </c>
      <c r="G9" s="336">
        <f>F9</f>
        <v>1309</v>
      </c>
      <c r="H9" s="649"/>
      <c r="I9" s="116"/>
      <c r="J9" s="116"/>
      <c r="N9" s="101"/>
      <c r="W9" s="101"/>
      <c r="X9" s="73"/>
      <c r="Y9" s="73"/>
      <c r="Z9" s="73"/>
      <c r="AA9" s="73"/>
      <c r="AB9" s="73"/>
      <c r="AC9" s="73"/>
      <c r="AD9" s="73"/>
    </row>
    <row r="10" spans="1:25" s="65" customFormat="1" ht="13.5" thickBot="1">
      <c r="A10" s="62"/>
      <c r="B10" s="62"/>
      <c r="C10" s="62"/>
      <c r="D10" s="62"/>
      <c r="E10" s="116"/>
      <c r="F10" s="114"/>
      <c r="G10" s="114"/>
      <c r="H10" s="115">
        <f>SUM(H6:H9)</f>
        <v>57441</v>
      </c>
      <c r="I10" s="116"/>
      <c r="J10" s="116"/>
      <c r="N10" s="114"/>
      <c r="W10" s="114"/>
      <c r="X10" s="52"/>
      <c r="Y10" s="52"/>
    </row>
    <row r="11" spans="1:23" s="65" customFormat="1" ht="13.5" thickTop="1">
      <c r="A11" s="62"/>
      <c r="B11" s="62"/>
      <c r="C11" s="62"/>
      <c r="D11" s="62"/>
      <c r="E11" s="114"/>
      <c r="F11" s="116"/>
      <c r="G11" s="116"/>
      <c r="H11" s="116"/>
      <c r="L11" s="114"/>
      <c r="U11" s="114"/>
      <c r="V11" s="52"/>
      <c r="W11" s="52"/>
    </row>
    <row r="12" spans="1:12" s="65" customFormat="1" ht="27" customHeight="1">
      <c r="A12" s="634" t="s">
        <v>545</v>
      </c>
      <c r="B12" s="634"/>
      <c r="C12" s="634"/>
      <c r="D12" s="634"/>
      <c r="E12" s="634"/>
      <c r="F12" s="634"/>
      <c r="G12" s="634"/>
      <c r="H12" s="634"/>
      <c r="I12" s="116"/>
      <c r="J12" s="116"/>
      <c r="K12" s="116"/>
      <c r="L12" s="116"/>
    </row>
    <row r="13" spans="3:12" s="65" customFormat="1" ht="13.5" thickBot="1">
      <c r="C13" s="186"/>
      <c r="D13" s="186"/>
      <c r="I13" s="116"/>
      <c r="J13" s="116"/>
      <c r="K13" s="116"/>
      <c r="L13" s="116"/>
    </row>
    <row r="14" spans="1:12" ht="13.5" thickTop="1">
      <c r="A14" s="61" t="s">
        <v>64</v>
      </c>
      <c r="B14" s="52"/>
      <c r="C14" s="52"/>
      <c r="D14" s="52"/>
      <c r="E14" s="626" t="s">
        <v>406</v>
      </c>
      <c r="F14" s="627"/>
      <c r="G14" s="627"/>
      <c r="H14" s="628"/>
      <c r="I14" s="102"/>
      <c r="J14" s="108"/>
      <c r="K14" s="108"/>
      <c r="L14" s="108"/>
    </row>
    <row r="15" spans="1:12" ht="12.75">
      <c r="A15" s="52"/>
      <c r="B15" s="52"/>
      <c r="C15" s="52"/>
      <c r="D15" s="52"/>
      <c r="E15" s="629" t="s">
        <v>407</v>
      </c>
      <c r="F15" s="630"/>
      <c r="G15" s="630"/>
      <c r="H15" s="631"/>
      <c r="I15" s="102"/>
      <c r="J15" s="108"/>
      <c r="K15" s="108"/>
      <c r="L15" s="108"/>
    </row>
    <row r="16" spans="1:12" ht="12.75">
      <c r="A16" s="52"/>
      <c r="B16" s="52"/>
      <c r="C16" s="52"/>
      <c r="D16" s="52"/>
      <c r="E16" s="613" t="s">
        <v>125</v>
      </c>
      <c r="F16" s="614"/>
      <c r="G16" s="632" t="s">
        <v>390</v>
      </c>
      <c r="H16" s="633" t="s">
        <v>387</v>
      </c>
      <c r="I16" s="102"/>
      <c r="J16" s="108"/>
      <c r="K16" s="108"/>
      <c r="L16" s="108"/>
    </row>
    <row r="17" spans="1:12" ht="12.75">
      <c r="A17" s="52"/>
      <c r="B17" s="52"/>
      <c r="C17" s="52"/>
      <c r="D17" s="52"/>
      <c r="E17" s="615" t="s">
        <v>127</v>
      </c>
      <c r="F17" s="616"/>
      <c r="G17" s="632"/>
      <c r="H17" s="633"/>
      <c r="I17" s="102"/>
      <c r="J17" s="108"/>
      <c r="K17" s="108"/>
      <c r="L17" s="108"/>
    </row>
    <row r="18" spans="1:12" ht="27" customHeight="1">
      <c r="A18" s="52"/>
      <c r="B18" s="52"/>
      <c r="C18" s="52"/>
      <c r="D18" s="52"/>
      <c r="E18" s="617" t="s">
        <v>128</v>
      </c>
      <c r="F18" s="618"/>
      <c r="G18" s="632"/>
      <c r="H18" s="633"/>
      <c r="I18" s="102"/>
      <c r="J18" s="108"/>
      <c r="K18" s="108"/>
      <c r="L18" s="108"/>
    </row>
    <row r="19" spans="1:12" ht="12.75">
      <c r="A19" s="52"/>
      <c r="B19" s="52"/>
      <c r="C19" s="52"/>
      <c r="D19" s="52"/>
      <c r="E19" s="316" t="s">
        <v>129</v>
      </c>
      <c r="F19" s="182" t="s">
        <v>140</v>
      </c>
      <c r="G19" s="632"/>
      <c r="H19" s="633"/>
      <c r="I19" s="102"/>
      <c r="J19" s="108"/>
      <c r="K19" s="108"/>
      <c r="L19" s="108"/>
    </row>
    <row r="20" spans="1:12" ht="45" customHeight="1" thickBot="1">
      <c r="A20" s="52"/>
      <c r="B20" s="52"/>
      <c r="C20" s="52"/>
      <c r="D20" s="52"/>
      <c r="E20" s="317" t="s">
        <v>131</v>
      </c>
      <c r="F20" s="276" t="s">
        <v>130</v>
      </c>
      <c r="G20" s="632"/>
      <c r="H20" s="633"/>
      <c r="I20" s="102"/>
      <c r="J20" s="108"/>
      <c r="K20" s="108"/>
      <c r="L20" s="108"/>
    </row>
    <row r="21" spans="1:12" ht="37.5" customHeight="1" thickTop="1">
      <c r="A21" s="608" t="s">
        <v>475</v>
      </c>
      <c r="B21" s="611" t="s">
        <v>476</v>
      </c>
      <c r="C21" s="306" t="s">
        <v>140</v>
      </c>
      <c r="D21" s="639" t="s">
        <v>544</v>
      </c>
      <c r="E21" s="635" t="s">
        <v>475</v>
      </c>
      <c r="F21" s="636"/>
      <c r="G21" s="643">
        <v>-1</v>
      </c>
      <c r="H21" s="644"/>
      <c r="I21" s="108"/>
      <c r="J21" s="108"/>
      <c r="K21" s="108"/>
      <c r="L21" s="108"/>
    </row>
    <row r="22" spans="1:12" ht="37.5" customHeight="1" thickBot="1">
      <c r="A22" s="609"/>
      <c r="B22" s="484"/>
      <c r="C22" s="122" t="s">
        <v>477</v>
      </c>
      <c r="D22" s="640"/>
      <c r="E22" s="637"/>
      <c r="F22" s="638"/>
      <c r="G22" s="645"/>
      <c r="H22" s="646"/>
      <c r="J22" s="116"/>
      <c r="K22" s="116"/>
      <c r="L22" s="116"/>
    </row>
    <row r="23" spans="1:12" ht="37.5" customHeight="1" thickBot="1">
      <c r="A23" s="609"/>
      <c r="B23" s="484"/>
      <c r="C23" s="265">
        <v>9996</v>
      </c>
      <c r="D23" s="14" t="s">
        <v>414</v>
      </c>
      <c r="E23" s="623"/>
      <c r="F23" s="624"/>
      <c r="G23" s="645"/>
      <c r="H23" s="646"/>
      <c r="J23" s="116"/>
      <c r="K23" s="116"/>
      <c r="L23" s="116"/>
    </row>
    <row r="24" spans="1:12" ht="37.5" customHeight="1">
      <c r="A24" s="609"/>
      <c r="B24" s="484"/>
      <c r="C24" s="265">
        <v>9997</v>
      </c>
      <c r="D24" s="14" t="s">
        <v>396</v>
      </c>
      <c r="E24" s="619" t="s">
        <v>143</v>
      </c>
      <c r="F24" s="620"/>
      <c r="G24" s="645"/>
      <c r="H24" s="646"/>
      <c r="J24" s="116"/>
      <c r="K24" s="116"/>
      <c r="L24" s="116"/>
    </row>
    <row r="25" spans="1:12" ht="37.5" customHeight="1" thickBot="1">
      <c r="A25" s="609"/>
      <c r="B25" s="484"/>
      <c r="C25" s="265">
        <v>9998</v>
      </c>
      <c r="D25" s="14" t="s">
        <v>395</v>
      </c>
      <c r="E25" s="621"/>
      <c r="F25" s="622"/>
      <c r="G25" s="645"/>
      <c r="H25" s="646"/>
      <c r="J25" s="116"/>
      <c r="K25" s="116"/>
      <c r="L25" s="116"/>
    </row>
    <row r="26" spans="1:8" ht="37.5" customHeight="1" thickBot="1">
      <c r="A26" s="610"/>
      <c r="B26" s="612"/>
      <c r="C26" s="307">
        <v>9999</v>
      </c>
      <c r="D26" s="308" t="s">
        <v>415</v>
      </c>
      <c r="E26" s="641"/>
      <c r="F26" s="642"/>
      <c r="G26" s="647"/>
      <c r="H26" s="648"/>
    </row>
    <row r="27" ht="14.25" thickBot="1" thickTop="1"/>
    <row r="28" spans="1:12" ht="13.5" thickTop="1">
      <c r="A28" s="61" t="s">
        <v>64</v>
      </c>
      <c r="B28" s="52"/>
      <c r="C28" s="52"/>
      <c r="D28" s="52"/>
      <c r="E28" s="626" t="s">
        <v>406</v>
      </c>
      <c r="F28" s="627"/>
      <c r="G28" s="627"/>
      <c r="H28" s="628"/>
      <c r="I28" s="102"/>
      <c r="J28" s="108"/>
      <c r="K28" s="108"/>
      <c r="L28" s="108"/>
    </row>
    <row r="29" spans="1:12" ht="12.75">
      <c r="A29" s="52"/>
      <c r="B29" s="52"/>
      <c r="C29" s="52"/>
      <c r="D29" s="52"/>
      <c r="E29" s="629" t="s">
        <v>407</v>
      </c>
      <c r="F29" s="630"/>
      <c r="G29" s="630"/>
      <c r="H29" s="631"/>
      <c r="I29" s="102"/>
      <c r="J29" s="108"/>
      <c r="K29" s="108"/>
      <c r="L29" s="108"/>
    </row>
    <row r="30" spans="1:12" ht="12.75">
      <c r="A30" s="52"/>
      <c r="B30" s="52"/>
      <c r="C30" s="52"/>
      <c r="D30" s="52"/>
      <c r="E30" s="613" t="s">
        <v>125</v>
      </c>
      <c r="F30" s="614"/>
      <c r="G30" s="632" t="s">
        <v>390</v>
      </c>
      <c r="H30" s="633" t="s">
        <v>387</v>
      </c>
      <c r="I30" s="102"/>
      <c r="J30" s="108"/>
      <c r="K30" s="108"/>
      <c r="L30" s="108"/>
    </row>
    <row r="31" spans="1:12" ht="12.75">
      <c r="A31" s="52"/>
      <c r="B31" s="52"/>
      <c r="C31" s="52"/>
      <c r="D31" s="52"/>
      <c r="E31" s="615" t="s">
        <v>127</v>
      </c>
      <c r="F31" s="616"/>
      <c r="G31" s="632"/>
      <c r="H31" s="633"/>
      <c r="I31" s="102"/>
      <c r="J31" s="108"/>
      <c r="K31" s="108"/>
      <c r="L31" s="108"/>
    </row>
    <row r="32" spans="1:12" ht="36" customHeight="1">
      <c r="A32" s="52"/>
      <c r="B32" s="52"/>
      <c r="C32" s="52"/>
      <c r="D32" s="52"/>
      <c r="E32" s="617" t="s">
        <v>128</v>
      </c>
      <c r="F32" s="618"/>
      <c r="G32" s="632"/>
      <c r="H32" s="633"/>
      <c r="I32" s="102"/>
      <c r="J32" s="108"/>
      <c r="K32" s="108"/>
      <c r="L32" s="108"/>
    </row>
    <row r="33" spans="1:12" ht="12.75">
      <c r="A33" s="52"/>
      <c r="B33" s="52"/>
      <c r="C33" s="52"/>
      <c r="D33" s="52"/>
      <c r="E33" s="316" t="s">
        <v>129</v>
      </c>
      <c r="F33" s="182" t="s">
        <v>140</v>
      </c>
      <c r="G33" s="632"/>
      <c r="H33" s="633"/>
      <c r="I33" s="102"/>
      <c r="J33" s="108"/>
      <c r="K33" s="108"/>
      <c r="L33" s="108"/>
    </row>
    <row r="34" spans="1:12" ht="26.25" thickBot="1">
      <c r="A34" s="52"/>
      <c r="B34" s="52"/>
      <c r="C34" s="52"/>
      <c r="D34" s="52"/>
      <c r="E34" s="317" t="s">
        <v>131</v>
      </c>
      <c r="F34" s="276" t="s">
        <v>130</v>
      </c>
      <c r="G34" s="632"/>
      <c r="H34" s="633"/>
      <c r="I34" s="102"/>
      <c r="J34" s="108"/>
      <c r="K34" s="108"/>
      <c r="L34" s="108"/>
    </row>
    <row r="35" spans="1:12" ht="35.25" customHeight="1" thickTop="1">
      <c r="A35" s="608" t="s">
        <v>475</v>
      </c>
      <c r="B35" s="611" t="s">
        <v>476</v>
      </c>
      <c r="C35" s="306" t="s">
        <v>140</v>
      </c>
      <c r="D35" s="639" t="s">
        <v>544</v>
      </c>
      <c r="E35" s="318">
        <v>64</v>
      </c>
      <c r="F35" s="291">
        <v>11789</v>
      </c>
      <c r="G35" s="311">
        <v>0</v>
      </c>
      <c r="H35" s="293">
        <v>0</v>
      </c>
      <c r="I35" s="108"/>
      <c r="J35" s="108"/>
      <c r="K35" s="108"/>
      <c r="L35" s="212"/>
    </row>
    <row r="36" spans="1:12" ht="35.25" customHeight="1" thickBot="1">
      <c r="A36" s="609"/>
      <c r="B36" s="484"/>
      <c r="C36" s="122" t="s">
        <v>477</v>
      </c>
      <c r="D36" s="640"/>
      <c r="E36" s="294">
        <v>37596</v>
      </c>
      <c r="F36" s="287">
        <v>0</v>
      </c>
      <c r="G36" s="281">
        <v>0</v>
      </c>
      <c r="H36" s="295">
        <v>0</v>
      </c>
      <c r="J36" s="116"/>
      <c r="K36" s="108"/>
      <c r="L36" s="116"/>
    </row>
    <row r="37" spans="1:12" ht="35.25" customHeight="1" thickBot="1">
      <c r="A37" s="609"/>
      <c r="B37" s="484"/>
      <c r="C37" s="265">
        <v>9996</v>
      </c>
      <c r="D37" s="14" t="s">
        <v>414</v>
      </c>
      <c r="E37" s="352"/>
      <c r="F37" s="281"/>
      <c r="G37" s="281"/>
      <c r="H37" s="295"/>
      <c r="J37" s="116"/>
      <c r="K37" s="108"/>
      <c r="L37" s="116"/>
    </row>
    <row r="38" spans="1:12" ht="35.25" customHeight="1">
      <c r="A38" s="609"/>
      <c r="B38" s="484"/>
      <c r="C38" s="265">
        <v>9997</v>
      </c>
      <c r="D38" s="14" t="s">
        <v>396</v>
      </c>
      <c r="E38" s="296">
        <v>1309</v>
      </c>
      <c r="F38" s="269">
        <v>0</v>
      </c>
      <c r="G38" s="281">
        <v>0</v>
      </c>
      <c r="H38" s="295">
        <v>0</v>
      </c>
      <c r="J38" s="108"/>
      <c r="K38" s="108"/>
      <c r="L38" s="212"/>
    </row>
    <row r="39" spans="1:12" ht="35.25" customHeight="1" thickBot="1">
      <c r="A39" s="609"/>
      <c r="B39" s="484"/>
      <c r="C39" s="265">
        <v>9998</v>
      </c>
      <c r="D39" s="14" t="s">
        <v>395</v>
      </c>
      <c r="E39" s="327"/>
      <c r="F39" s="271"/>
      <c r="G39" s="281"/>
      <c r="H39" s="295"/>
      <c r="J39" s="116"/>
      <c r="K39" s="108"/>
      <c r="L39" s="116"/>
    </row>
    <row r="40" spans="1:8" ht="35.25" customHeight="1" thickBot="1">
      <c r="A40" s="610"/>
      <c r="B40" s="612"/>
      <c r="C40" s="307">
        <v>9999</v>
      </c>
      <c r="D40" s="308" t="s">
        <v>415</v>
      </c>
      <c r="E40" s="353">
        <v>0</v>
      </c>
      <c r="F40" s="314">
        <v>0</v>
      </c>
      <c r="G40" s="314">
        <v>6683</v>
      </c>
      <c r="H40" s="302">
        <v>0</v>
      </c>
    </row>
    <row r="41" ht="13.5" thickTop="1"/>
  </sheetData>
  <sheetProtection/>
  <mergeCells count="28">
    <mergeCell ref="H30:H34"/>
    <mergeCell ref="E31:F31"/>
    <mergeCell ref="D35:D36"/>
    <mergeCell ref="E32:F32"/>
    <mergeCell ref="G30:G34"/>
    <mergeCell ref="G7:G8"/>
    <mergeCell ref="E28:H28"/>
    <mergeCell ref="E29:H29"/>
    <mergeCell ref="G16:G20"/>
    <mergeCell ref="H16:H20"/>
    <mergeCell ref="A12:H12"/>
    <mergeCell ref="E21:F22"/>
    <mergeCell ref="D21:D22"/>
    <mergeCell ref="A21:A26"/>
    <mergeCell ref="B21:B26"/>
    <mergeCell ref="E26:F26"/>
    <mergeCell ref="E14:H14"/>
    <mergeCell ref="E15:H15"/>
    <mergeCell ref="G21:H26"/>
    <mergeCell ref="H7:H9"/>
    <mergeCell ref="A35:A40"/>
    <mergeCell ref="B35:B40"/>
    <mergeCell ref="E16:F16"/>
    <mergeCell ref="E17:F17"/>
    <mergeCell ref="E18:F18"/>
    <mergeCell ref="E24:F25"/>
    <mergeCell ref="E23:F23"/>
    <mergeCell ref="E30:F30"/>
  </mergeCells>
  <printOptions horizontalCentered="1" verticalCentered="1"/>
  <pageMargins left="0" right="0" top="0" bottom="0" header="0" footer="0"/>
  <pageSetup horizontalDpi="600" verticalDpi="600" orientation="landscape" paperSize="9" scale="31" r:id="rId1"/>
</worksheet>
</file>

<file path=xl/worksheets/sheet6.xml><?xml version="1.0" encoding="utf-8"?>
<worksheet xmlns="http://schemas.openxmlformats.org/spreadsheetml/2006/main" xmlns:r="http://schemas.openxmlformats.org/officeDocument/2006/relationships">
  <dimension ref="A1:AD55"/>
  <sheetViews>
    <sheetView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7.7109375" style="53" customWidth="1"/>
    <col min="4" max="4" width="49.28125" style="53" customWidth="1"/>
    <col min="5" max="7" width="14.8515625" style="53" customWidth="1"/>
    <col min="8" max="8" width="14.8515625" style="35" customWidth="1"/>
    <col min="9" max="11" width="9.140625" style="52" customWidth="1"/>
    <col min="12" max="16384" width="9.140625" style="53" customWidth="1"/>
  </cols>
  <sheetData>
    <row r="1" spans="1:9" ht="12.75">
      <c r="A1" s="61" t="s">
        <v>20</v>
      </c>
      <c r="C1" s="185"/>
      <c r="D1" s="185"/>
      <c r="I1" s="53"/>
    </row>
    <row r="2" spans="1:12" ht="12.75">
      <c r="A2" t="s">
        <v>448</v>
      </c>
      <c r="C2" s="185"/>
      <c r="D2" s="185"/>
      <c r="I2" s="188"/>
      <c r="J2" s="187"/>
      <c r="K2" s="187"/>
      <c r="L2" s="187"/>
    </row>
    <row r="3" spans="1:12" ht="12.75">
      <c r="A3" t="s">
        <v>21</v>
      </c>
      <c r="C3" s="185"/>
      <c r="D3" s="185"/>
      <c r="I3" s="188"/>
      <c r="J3" s="187"/>
      <c r="K3" s="187"/>
      <c r="L3" s="187"/>
    </row>
    <row r="4" spans="1:8" ht="12.75">
      <c r="A4" s="208" t="s">
        <v>22</v>
      </c>
      <c r="C4" s="185"/>
      <c r="D4" s="185"/>
      <c r="E4" s="4"/>
      <c r="F4" s="187"/>
      <c r="G4" s="187"/>
      <c r="H4" s="187"/>
    </row>
    <row r="5" spans="3:8" ht="12.75">
      <c r="C5" s="185"/>
      <c r="D5" s="185"/>
      <c r="E5" s="4"/>
      <c r="F5" s="187"/>
      <c r="G5" s="187"/>
      <c r="H5" s="187"/>
    </row>
    <row r="6" spans="1:10" s="65" customFormat="1" ht="12.75">
      <c r="A6" s="62">
        <v>-1</v>
      </c>
      <c r="B6" s="62" t="s">
        <v>200</v>
      </c>
      <c r="C6" s="62"/>
      <c r="D6" s="62"/>
      <c r="E6" s="305">
        <f>SUM(G45:H55,E52:F52,E55:F55)</f>
        <v>6683</v>
      </c>
      <c r="F6" s="305">
        <f>E6</f>
        <v>6683</v>
      </c>
      <c r="G6" s="305">
        <f>F6</f>
        <v>6683</v>
      </c>
      <c r="H6" s="305">
        <f>G6</f>
        <v>6683</v>
      </c>
      <c r="I6" s="116"/>
      <c r="J6" s="116"/>
    </row>
    <row r="7" spans="1:30" s="70" customFormat="1" ht="12.75">
      <c r="A7" s="193">
        <v>101</v>
      </c>
      <c r="B7" s="96" t="s">
        <v>33</v>
      </c>
      <c r="C7" s="205"/>
      <c r="D7" s="205"/>
      <c r="E7" s="332">
        <f>SUM(E45:F45)</f>
        <v>29361</v>
      </c>
      <c r="F7" s="625">
        <f>SUM(E7:E10)</f>
        <v>41153</v>
      </c>
      <c r="G7" s="649">
        <f>SUM(F7:F13)</f>
        <v>50758</v>
      </c>
      <c r="H7" s="651">
        <f>SUM(G7:G14)</f>
        <v>50758</v>
      </c>
      <c r="I7" s="116"/>
      <c r="J7" s="116"/>
      <c r="N7" s="117"/>
      <c r="W7" s="117"/>
      <c r="X7" s="73"/>
      <c r="Y7" s="73"/>
      <c r="Z7" s="73"/>
      <c r="AA7" s="73"/>
      <c r="AB7" s="73"/>
      <c r="AC7" s="73"/>
      <c r="AD7" s="73"/>
    </row>
    <row r="8" spans="1:30" s="70" customFormat="1" ht="12.75">
      <c r="A8" s="193">
        <v>201</v>
      </c>
      <c r="B8" s="96" t="s">
        <v>34</v>
      </c>
      <c r="C8" s="205"/>
      <c r="D8" s="205"/>
      <c r="E8" s="332">
        <f>SUM(E46:F46)</f>
        <v>701</v>
      </c>
      <c r="F8" s="625"/>
      <c r="G8" s="649"/>
      <c r="H8" s="651"/>
      <c r="I8" s="116"/>
      <c r="J8" s="116"/>
      <c r="N8" s="117"/>
      <c r="W8" s="117"/>
      <c r="X8" s="73"/>
      <c r="Y8" s="73"/>
      <c r="Z8" s="73"/>
      <c r="AA8" s="73"/>
      <c r="AB8" s="73"/>
      <c r="AC8" s="73"/>
      <c r="AD8" s="73"/>
    </row>
    <row r="9" spans="1:30" s="70" customFormat="1" ht="12.75">
      <c r="A9" s="193">
        <v>301</v>
      </c>
      <c r="B9" s="96" t="s">
        <v>35</v>
      </c>
      <c r="C9" s="205"/>
      <c r="D9" s="205"/>
      <c r="E9" s="332">
        <f>SUM(E47:F47)</f>
        <v>10404</v>
      </c>
      <c r="F9" s="625"/>
      <c r="G9" s="649"/>
      <c r="H9" s="651"/>
      <c r="I9" s="116"/>
      <c r="J9" s="116"/>
      <c r="N9" s="117"/>
      <c r="W9" s="117"/>
      <c r="X9" s="73"/>
      <c r="Y9" s="73"/>
      <c r="Z9" s="73"/>
      <c r="AA9" s="73"/>
      <c r="AB9" s="73"/>
      <c r="AC9" s="73"/>
      <c r="AD9" s="73"/>
    </row>
    <row r="10" spans="1:30" s="70" customFormat="1" ht="12.75">
      <c r="A10" s="193">
        <v>401</v>
      </c>
      <c r="B10" s="96" t="s">
        <v>36</v>
      </c>
      <c r="C10" s="205"/>
      <c r="D10" s="205"/>
      <c r="E10" s="332">
        <f>SUM(E50:F50)</f>
        <v>687</v>
      </c>
      <c r="F10" s="625"/>
      <c r="G10" s="649"/>
      <c r="H10" s="651"/>
      <c r="I10" s="116"/>
      <c r="J10" s="116"/>
      <c r="N10" s="117"/>
      <c r="W10" s="117"/>
      <c r="X10" s="73"/>
      <c r="Y10" s="73"/>
      <c r="Z10" s="73"/>
      <c r="AA10" s="73"/>
      <c r="AB10" s="73"/>
      <c r="AC10" s="73"/>
      <c r="AD10" s="73"/>
    </row>
    <row r="11" spans="1:30" s="70" customFormat="1" ht="12.75">
      <c r="A11" s="193">
        <v>901</v>
      </c>
      <c r="B11" s="96" t="s">
        <v>37</v>
      </c>
      <c r="C11" s="205"/>
      <c r="D11" s="205"/>
      <c r="E11" s="334">
        <f>SUM(E48:F48)</f>
        <v>3142</v>
      </c>
      <c r="F11" s="650">
        <f>SUM(E11:E13)</f>
        <v>9605</v>
      </c>
      <c r="G11" s="649"/>
      <c r="H11" s="651"/>
      <c r="I11" s="116"/>
      <c r="J11" s="116"/>
      <c r="N11" s="117"/>
      <c r="W11" s="117"/>
      <c r="X11" s="73"/>
      <c r="Y11" s="73"/>
      <c r="Z11" s="73"/>
      <c r="AA11" s="73"/>
      <c r="AB11" s="73"/>
      <c r="AC11" s="73"/>
      <c r="AD11" s="73"/>
    </row>
    <row r="12" spans="1:30" s="70" customFormat="1" ht="12.75">
      <c r="A12" s="193">
        <v>902</v>
      </c>
      <c r="B12" s="96" t="s">
        <v>38</v>
      </c>
      <c r="C12" s="205"/>
      <c r="D12" s="205"/>
      <c r="E12" s="334">
        <f>SUM(E49:F49)</f>
        <v>4247</v>
      </c>
      <c r="F12" s="650"/>
      <c r="G12" s="649"/>
      <c r="H12" s="651"/>
      <c r="I12" s="116"/>
      <c r="J12" s="116"/>
      <c r="N12" s="117"/>
      <c r="W12" s="117"/>
      <c r="X12" s="73"/>
      <c r="Y12" s="73"/>
      <c r="Z12" s="73"/>
      <c r="AA12" s="73"/>
      <c r="AB12" s="73"/>
      <c r="AC12" s="73"/>
      <c r="AD12" s="73"/>
    </row>
    <row r="13" spans="1:30" s="70" customFormat="1" ht="12.75">
      <c r="A13" s="193">
        <v>999</v>
      </c>
      <c r="B13" s="96" t="s">
        <v>39</v>
      </c>
      <c r="C13" s="205"/>
      <c r="D13" s="205"/>
      <c r="E13" s="334">
        <f>SUM(E51:F51)</f>
        <v>2216</v>
      </c>
      <c r="F13" s="650"/>
      <c r="G13" s="649"/>
      <c r="H13" s="651"/>
      <c r="I13" s="116"/>
      <c r="J13" s="116"/>
      <c r="N13" s="117"/>
      <c r="W13" s="117"/>
      <c r="X13" s="73"/>
      <c r="Y13" s="73"/>
      <c r="Z13" s="73"/>
      <c r="AA13" s="73"/>
      <c r="AB13" s="73"/>
      <c r="AC13" s="73"/>
      <c r="AD13" s="73"/>
    </row>
    <row r="14" spans="1:30" s="70" customFormat="1" ht="12.75">
      <c r="A14" s="64" t="s">
        <v>143</v>
      </c>
      <c r="B14" s="62" t="s">
        <v>201</v>
      </c>
      <c r="C14" s="116"/>
      <c r="D14" s="116"/>
      <c r="E14" s="336">
        <f>SUM(E53:F54)</f>
        <v>0</v>
      </c>
      <c r="F14" s="336">
        <f>E14</f>
        <v>0</v>
      </c>
      <c r="G14" s="336">
        <f>F14</f>
        <v>0</v>
      </c>
      <c r="H14" s="651"/>
      <c r="I14" s="116"/>
      <c r="J14" s="116"/>
      <c r="N14" s="101"/>
      <c r="W14" s="101"/>
      <c r="X14" s="73"/>
      <c r="Y14" s="73"/>
      <c r="Z14" s="73"/>
      <c r="AA14" s="73"/>
      <c r="AB14" s="73"/>
      <c r="AC14" s="73"/>
      <c r="AD14" s="73"/>
    </row>
    <row r="15" spans="1:25" s="65" customFormat="1" ht="13.5" thickBot="1">
      <c r="A15" s="62"/>
      <c r="B15" s="62"/>
      <c r="C15" s="62"/>
      <c r="D15" s="62"/>
      <c r="E15" s="114"/>
      <c r="F15" s="114"/>
      <c r="G15" s="114"/>
      <c r="H15" s="115">
        <f>SUM(H6:H14)</f>
        <v>57441</v>
      </c>
      <c r="I15" s="116"/>
      <c r="J15" s="116"/>
      <c r="N15" s="114"/>
      <c r="W15" s="114"/>
      <c r="X15" s="52"/>
      <c r="Y15" s="52"/>
    </row>
    <row r="16" spans="1:23" s="65" customFormat="1" ht="13.5" thickTop="1">
      <c r="A16" s="62"/>
      <c r="B16" s="62"/>
      <c r="C16" s="62"/>
      <c r="D16" s="62"/>
      <c r="E16" s="114"/>
      <c r="F16" s="116"/>
      <c r="G16" s="116"/>
      <c r="H16" s="116"/>
      <c r="L16" s="114"/>
      <c r="U16" s="114"/>
      <c r="V16" s="52"/>
      <c r="W16" s="52"/>
    </row>
    <row r="17" spans="1:23" s="65" customFormat="1" ht="27" customHeight="1">
      <c r="A17" s="657" t="s">
        <v>564</v>
      </c>
      <c r="B17" s="657"/>
      <c r="C17" s="657"/>
      <c r="D17" s="657"/>
      <c r="E17" s="657"/>
      <c r="F17" s="657"/>
      <c r="G17" s="657"/>
      <c r="H17" s="657"/>
      <c r="L17" s="114"/>
      <c r="U17" s="114"/>
      <c r="V17" s="52"/>
      <c r="W17" s="52"/>
    </row>
    <row r="18" spans="3:12" s="65" customFormat="1" ht="13.5" thickBot="1">
      <c r="C18" s="186"/>
      <c r="D18" s="186"/>
      <c r="I18" s="116"/>
      <c r="J18" s="116"/>
      <c r="K18" s="116"/>
      <c r="L18" s="116"/>
    </row>
    <row r="19" spans="1:12" ht="13.5" thickTop="1">
      <c r="A19" s="61" t="s">
        <v>20</v>
      </c>
      <c r="B19" s="52"/>
      <c r="C19" s="52"/>
      <c r="D19" s="52"/>
      <c r="E19" s="626" t="s">
        <v>406</v>
      </c>
      <c r="F19" s="627"/>
      <c r="G19" s="627"/>
      <c r="H19" s="628"/>
      <c r="I19" s="102"/>
      <c r="J19" s="108"/>
      <c r="K19" s="108"/>
      <c r="L19" s="108"/>
    </row>
    <row r="20" spans="1:12" ht="12.75">
      <c r="A20" s="52"/>
      <c r="B20" s="52"/>
      <c r="C20" s="52"/>
      <c r="D20" s="52"/>
      <c r="E20" s="629" t="s">
        <v>407</v>
      </c>
      <c r="F20" s="630"/>
      <c r="G20" s="630"/>
      <c r="H20" s="631"/>
      <c r="I20" s="102"/>
      <c r="J20" s="108"/>
      <c r="K20" s="108"/>
      <c r="L20" s="108"/>
    </row>
    <row r="21" spans="1:12" ht="12.75">
      <c r="A21" s="52"/>
      <c r="B21" s="52"/>
      <c r="C21" s="52"/>
      <c r="D21" s="52"/>
      <c r="E21" s="613" t="s">
        <v>125</v>
      </c>
      <c r="F21" s="614"/>
      <c r="G21" s="632" t="s">
        <v>390</v>
      </c>
      <c r="H21" s="633" t="s">
        <v>387</v>
      </c>
      <c r="I21" s="102"/>
      <c r="J21" s="108"/>
      <c r="K21" s="108"/>
      <c r="L21" s="108"/>
    </row>
    <row r="22" spans="1:12" ht="12.75">
      <c r="A22" s="52"/>
      <c r="B22" s="52"/>
      <c r="C22" s="52"/>
      <c r="D22" s="52"/>
      <c r="E22" s="615" t="s">
        <v>127</v>
      </c>
      <c r="F22" s="616"/>
      <c r="G22" s="632"/>
      <c r="H22" s="633"/>
      <c r="I22" s="102"/>
      <c r="J22" s="108"/>
      <c r="K22" s="108"/>
      <c r="L22" s="108"/>
    </row>
    <row r="23" spans="1:12" ht="27" customHeight="1">
      <c r="A23" s="52"/>
      <c r="B23" s="52"/>
      <c r="C23" s="52"/>
      <c r="D23" s="52"/>
      <c r="E23" s="617" t="s">
        <v>128</v>
      </c>
      <c r="F23" s="618"/>
      <c r="G23" s="632"/>
      <c r="H23" s="633"/>
      <c r="I23" s="102"/>
      <c r="J23" s="108"/>
      <c r="K23" s="108"/>
      <c r="L23" s="108"/>
    </row>
    <row r="24" spans="1:12" ht="12.75">
      <c r="A24" s="52"/>
      <c r="B24" s="52"/>
      <c r="C24" s="52"/>
      <c r="D24" s="52"/>
      <c r="E24" s="316" t="s">
        <v>129</v>
      </c>
      <c r="F24" s="182" t="s">
        <v>140</v>
      </c>
      <c r="G24" s="632"/>
      <c r="H24" s="633"/>
      <c r="I24" s="102"/>
      <c r="J24" s="108"/>
      <c r="K24" s="108"/>
      <c r="L24" s="108"/>
    </row>
    <row r="25" spans="1:12" ht="45" customHeight="1" thickBot="1">
      <c r="A25" s="52"/>
      <c r="B25" s="52"/>
      <c r="C25" s="52"/>
      <c r="D25" s="52"/>
      <c r="E25" s="317" t="s">
        <v>131</v>
      </c>
      <c r="F25" s="276" t="s">
        <v>130</v>
      </c>
      <c r="G25" s="632"/>
      <c r="H25" s="633"/>
      <c r="I25" s="102"/>
      <c r="J25" s="108"/>
      <c r="K25" s="108"/>
      <c r="L25" s="108"/>
    </row>
    <row r="26" spans="1:12" ht="37.5" customHeight="1" thickBot="1" thickTop="1">
      <c r="A26" s="608" t="s">
        <v>23</v>
      </c>
      <c r="B26" s="611" t="s">
        <v>24</v>
      </c>
      <c r="C26" s="306">
        <v>1</v>
      </c>
      <c r="D26" s="315" t="s">
        <v>26</v>
      </c>
      <c r="E26" s="669">
        <v>101</v>
      </c>
      <c r="F26" s="670"/>
      <c r="G26" s="643">
        <v>-1</v>
      </c>
      <c r="H26" s="644"/>
      <c r="I26" s="108"/>
      <c r="J26" s="108"/>
      <c r="K26" s="108"/>
      <c r="L26" s="108"/>
    </row>
    <row r="27" spans="1:12" ht="37.5" customHeight="1" thickBot="1">
      <c r="A27" s="652"/>
      <c r="B27" s="484"/>
      <c r="C27" s="118">
        <v>2</v>
      </c>
      <c r="D27" s="30" t="s">
        <v>27</v>
      </c>
      <c r="E27" s="658">
        <v>201</v>
      </c>
      <c r="F27" s="659"/>
      <c r="G27" s="645"/>
      <c r="H27" s="646"/>
      <c r="I27" s="108"/>
      <c r="J27" s="108"/>
      <c r="K27" s="108"/>
      <c r="L27" s="108"/>
    </row>
    <row r="28" spans="1:12" ht="37.5" customHeight="1" thickBot="1">
      <c r="A28" s="652"/>
      <c r="B28" s="484"/>
      <c r="C28" s="118">
        <v>3</v>
      </c>
      <c r="D28" s="30" t="s">
        <v>28</v>
      </c>
      <c r="E28" s="660">
        <v>301</v>
      </c>
      <c r="F28" s="661"/>
      <c r="G28" s="645"/>
      <c r="H28" s="646"/>
      <c r="I28" s="108"/>
      <c r="J28" s="108"/>
      <c r="K28" s="108"/>
      <c r="L28" s="108"/>
    </row>
    <row r="29" spans="1:12" ht="37.5" customHeight="1">
      <c r="A29" s="652"/>
      <c r="B29" s="484"/>
      <c r="C29" s="118">
        <v>4</v>
      </c>
      <c r="D29" s="30" t="s">
        <v>29</v>
      </c>
      <c r="E29" s="667">
        <v>901</v>
      </c>
      <c r="F29" s="668"/>
      <c r="G29" s="645"/>
      <c r="H29" s="646"/>
      <c r="I29" s="108"/>
      <c r="J29" s="108"/>
      <c r="K29" s="108"/>
      <c r="L29" s="108"/>
    </row>
    <row r="30" spans="1:12" ht="37.5" customHeight="1" thickBot="1">
      <c r="A30" s="652"/>
      <c r="B30" s="484"/>
      <c r="C30" s="118">
        <v>5</v>
      </c>
      <c r="D30" s="30" t="s">
        <v>30</v>
      </c>
      <c r="E30" s="665">
        <v>902</v>
      </c>
      <c r="F30" s="666"/>
      <c r="G30" s="645"/>
      <c r="H30" s="646"/>
      <c r="I30" s="108"/>
      <c r="J30" s="108"/>
      <c r="K30" s="108"/>
      <c r="L30" s="108"/>
    </row>
    <row r="31" spans="1:12" ht="37.5" customHeight="1" thickBot="1">
      <c r="A31" s="652"/>
      <c r="B31" s="484"/>
      <c r="C31" s="118">
        <v>6</v>
      </c>
      <c r="D31" s="30" t="s">
        <v>31</v>
      </c>
      <c r="E31" s="653">
        <v>401</v>
      </c>
      <c r="F31" s="654"/>
      <c r="G31" s="645"/>
      <c r="H31" s="646"/>
      <c r="I31" s="108"/>
      <c r="J31" s="108"/>
      <c r="K31" s="108"/>
      <c r="L31" s="108"/>
    </row>
    <row r="32" spans="1:12" ht="37.5" customHeight="1" thickBot="1">
      <c r="A32" s="652"/>
      <c r="B32" s="484"/>
      <c r="C32" s="118">
        <v>7</v>
      </c>
      <c r="D32" s="30" t="s">
        <v>32</v>
      </c>
      <c r="E32" s="655">
        <v>999</v>
      </c>
      <c r="F32" s="656"/>
      <c r="G32" s="645"/>
      <c r="H32" s="646"/>
      <c r="I32" s="108"/>
      <c r="J32" s="108"/>
      <c r="K32" s="108"/>
      <c r="L32" s="108"/>
    </row>
    <row r="33" spans="1:12" ht="37.5" customHeight="1" thickBot="1">
      <c r="A33" s="609"/>
      <c r="B33" s="484"/>
      <c r="C33" s="265">
        <v>96</v>
      </c>
      <c r="D33" s="14" t="s">
        <v>414</v>
      </c>
      <c r="E33" s="662"/>
      <c r="F33" s="663"/>
      <c r="G33" s="645"/>
      <c r="H33" s="646"/>
      <c r="J33" s="116"/>
      <c r="K33" s="116"/>
      <c r="L33" s="116"/>
    </row>
    <row r="34" spans="1:12" ht="37.5" customHeight="1">
      <c r="A34" s="609"/>
      <c r="B34" s="484"/>
      <c r="C34" s="265">
        <v>97</v>
      </c>
      <c r="D34" s="14" t="s">
        <v>396</v>
      </c>
      <c r="E34" s="619" t="s">
        <v>143</v>
      </c>
      <c r="F34" s="620"/>
      <c r="G34" s="645"/>
      <c r="H34" s="646"/>
      <c r="J34" s="116"/>
      <c r="K34" s="116"/>
      <c r="L34" s="116"/>
    </row>
    <row r="35" spans="1:12" ht="37.5" customHeight="1" thickBot="1">
      <c r="A35" s="609"/>
      <c r="B35" s="484"/>
      <c r="C35" s="265">
        <v>98</v>
      </c>
      <c r="D35" s="14" t="s">
        <v>395</v>
      </c>
      <c r="E35" s="621"/>
      <c r="F35" s="622"/>
      <c r="G35" s="645"/>
      <c r="H35" s="646"/>
      <c r="J35" s="116"/>
      <c r="K35" s="116"/>
      <c r="L35" s="116"/>
    </row>
    <row r="36" spans="1:8" ht="37.5" customHeight="1" thickBot="1">
      <c r="A36" s="610"/>
      <c r="B36" s="612"/>
      <c r="C36" s="307">
        <v>99</v>
      </c>
      <c r="D36" s="308" t="s">
        <v>415</v>
      </c>
      <c r="E36" s="664"/>
      <c r="F36" s="647"/>
      <c r="G36" s="647"/>
      <c r="H36" s="648"/>
    </row>
    <row r="37" ht="14.25" thickBot="1" thickTop="1"/>
    <row r="38" spans="1:12" ht="13.5" thickTop="1">
      <c r="A38" s="61" t="s">
        <v>20</v>
      </c>
      <c r="B38" s="52"/>
      <c r="C38" s="52"/>
      <c r="D38" s="52"/>
      <c r="E38" s="626" t="s">
        <v>406</v>
      </c>
      <c r="F38" s="627"/>
      <c r="G38" s="627"/>
      <c r="H38" s="628"/>
      <c r="I38" s="102"/>
      <c r="J38" s="108"/>
      <c r="K38" s="108"/>
      <c r="L38" s="108"/>
    </row>
    <row r="39" spans="1:12" ht="12.75">
      <c r="A39" s="52"/>
      <c r="B39" s="52"/>
      <c r="C39" s="52"/>
      <c r="D39" s="52"/>
      <c r="E39" s="629" t="s">
        <v>407</v>
      </c>
      <c r="F39" s="630"/>
      <c r="G39" s="630"/>
      <c r="H39" s="631"/>
      <c r="I39" s="102"/>
      <c r="J39" s="108"/>
      <c r="K39" s="108"/>
      <c r="L39" s="108"/>
    </row>
    <row r="40" spans="1:12" ht="12.75">
      <c r="A40" s="52"/>
      <c r="B40" s="52"/>
      <c r="C40" s="52"/>
      <c r="D40" s="52"/>
      <c r="E40" s="613" t="s">
        <v>125</v>
      </c>
      <c r="F40" s="614"/>
      <c r="G40" s="632" t="s">
        <v>390</v>
      </c>
      <c r="H40" s="633" t="s">
        <v>387</v>
      </c>
      <c r="I40" s="102"/>
      <c r="J40" s="108"/>
      <c r="K40" s="108"/>
      <c r="L40" s="108"/>
    </row>
    <row r="41" spans="1:12" ht="12.75">
      <c r="A41" s="52"/>
      <c r="B41" s="52"/>
      <c r="C41" s="52"/>
      <c r="D41" s="52"/>
      <c r="E41" s="615" t="s">
        <v>127</v>
      </c>
      <c r="F41" s="616"/>
      <c r="G41" s="632"/>
      <c r="H41" s="633"/>
      <c r="I41" s="102"/>
      <c r="J41" s="108"/>
      <c r="K41" s="108"/>
      <c r="L41" s="108"/>
    </row>
    <row r="42" spans="1:12" ht="27" customHeight="1">
      <c r="A42" s="52"/>
      <c r="B42" s="52"/>
      <c r="C42" s="52"/>
      <c r="D42" s="52"/>
      <c r="E42" s="617" t="s">
        <v>128</v>
      </c>
      <c r="F42" s="618"/>
      <c r="G42" s="632"/>
      <c r="H42" s="633"/>
      <c r="I42" s="102"/>
      <c r="J42" s="108"/>
      <c r="K42" s="108"/>
      <c r="L42" s="108"/>
    </row>
    <row r="43" spans="1:12" ht="12.75">
      <c r="A43" s="52"/>
      <c r="B43" s="52"/>
      <c r="C43" s="52"/>
      <c r="D43" s="52"/>
      <c r="E43" s="316" t="s">
        <v>129</v>
      </c>
      <c r="F43" s="182" t="s">
        <v>140</v>
      </c>
      <c r="G43" s="632"/>
      <c r="H43" s="633"/>
      <c r="I43" s="102"/>
      <c r="J43" s="108"/>
      <c r="K43" s="108"/>
      <c r="L43" s="108"/>
    </row>
    <row r="44" spans="1:12" ht="45" customHeight="1" thickBot="1">
      <c r="A44" s="52"/>
      <c r="B44" s="52"/>
      <c r="C44" s="52"/>
      <c r="D44" s="52"/>
      <c r="E44" s="317" t="s">
        <v>131</v>
      </c>
      <c r="F44" s="276" t="s">
        <v>130</v>
      </c>
      <c r="G44" s="632"/>
      <c r="H44" s="633"/>
      <c r="I44" s="102"/>
      <c r="J44" s="108"/>
      <c r="K44" s="108"/>
      <c r="L44" s="108"/>
    </row>
    <row r="45" spans="1:12" ht="37.5" customHeight="1" thickBot="1" thickTop="1">
      <c r="A45" s="608" t="s">
        <v>23</v>
      </c>
      <c r="B45" s="611" t="s">
        <v>24</v>
      </c>
      <c r="C45" s="306">
        <v>1</v>
      </c>
      <c r="D45" s="315" t="s">
        <v>26</v>
      </c>
      <c r="E45" s="420">
        <v>29361</v>
      </c>
      <c r="F45" s="419">
        <v>0</v>
      </c>
      <c r="G45" s="311">
        <v>0</v>
      </c>
      <c r="H45" s="293">
        <v>0</v>
      </c>
      <c r="I45" s="108"/>
      <c r="J45" s="108"/>
      <c r="K45" s="108"/>
      <c r="L45" s="108"/>
    </row>
    <row r="46" spans="1:12" ht="37.5" customHeight="1" thickBot="1">
      <c r="A46" s="652"/>
      <c r="B46" s="484"/>
      <c r="C46" s="118">
        <v>2</v>
      </c>
      <c r="D46" s="30" t="s">
        <v>27</v>
      </c>
      <c r="E46" s="451">
        <v>1</v>
      </c>
      <c r="F46" s="250">
        <v>700</v>
      </c>
      <c r="G46" s="281">
        <v>0</v>
      </c>
      <c r="H46" s="295">
        <v>0</v>
      </c>
      <c r="I46" s="108"/>
      <c r="J46" s="108"/>
      <c r="K46" s="108"/>
      <c r="L46" s="108"/>
    </row>
    <row r="47" spans="1:12" ht="37.5" customHeight="1" thickBot="1">
      <c r="A47" s="652"/>
      <c r="B47" s="484"/>
      <c r="C47" s="118">
        <v>3</v>
      </c>
      <c r="D47" s="30" t="s">
        <v>28</v>
      </c>
      <c r="E47" s="452">
        <v>0</v>
      </c>
      <c r="F47" s="251">
        <v>10404</v>
      </c>
      <c r="G47" s="281">
        <v>0</v>
      </c>
      <c r="H47" s="295">
        <v>0</v>
      </c>
      <c r="I47" s="108"/>
      <c r="J47" s="108"/>
      <c r="K47" s="108"/>
      <c r="L47" s="108"/>
    </row>
    <row r="48" spans="1:12" ht="37.5" customHeight="1">
      <c r="A48" s="652"/>
      <c r="B48" s="484"/>
      <c r="C48" s="118">
        <v>4</v>
      </c>
      <c r="D48" s="30" t="s">
        <v>29</v>
      </c>
      <c r="E48" s="422">
        <v>3142</v>
      </c>
      <c r="F48" s="252">
        <v>0</v>
      </c>
      <c r="G48" s="281">
        <v>0</v>
      </c>
      <c r="H48" s="295">
        <v>0</v>
      </c>
      <c r="I48" s="108"/>
      <c r="J48" s="108"/>
      <c r="K48" s="108"/>
      <c r="L48" s="108"/>
    </row>
    <row r="49" spans="1:12" ht="37.5" customHeight="1" thickBot="1">
      <c r="A49" s="652"/>
      <c r="B49" s="484"/>
      <c r="C49" s="118">
        <v>5</v>
      </c>
      <c r="D49" s="30" t="s">
        <v>30</v>
      </c>
      <c r="E49" s="429">
        <v>4247</v>
      </c>
      <c r="F49" s="253">
        <v>0</v>
      </c>
      <c r="G49" s="281">
        <v>0</v>
      </c>
      <c r="H49" s="295">
        <v>0</v>
      </c>
      <c r="I49" s="108"/>
      <c r="J49" s="108"/>
      <c r="K49" s="108"/>
      <c r="L49" s="108"/>
    </row>
    <row r="50" spans="1:12" ht="37.5" customHeight="1" thickBot="1">
      <c r="A50" s="652"/>
      <c r="B50" s="484"/>
      <c r="C50" s="118">
        <v>6</v>
      </c>
      <c r="D50" s="30" t="s">
        <v>31</v>
      </c>
      <c r="E50" s="453">
        <v>2</v>
      </c>
      <c r="F50" s="254">
        <v>685</v>
      </c>
      <c r="G50" s="281">
        <v>0</v>
      </c>
      <c r="H50" s="295">
        <v>0</v>
      </c>
      <c r="I50" s="108"/>
      <c r="J50" s="108"/>
      <c r="K50" s="108"/>
      <c r="L50" s="108"/>
    </row>
    <row r="51" spans="1:12" ht="37.5" customHeight="1" thickBot="1">
      <c r="A51" s="652"/>
      <c r="B51" s="484"/>
      <c r="C51" s="118">
        <v>7</v>
      </c>
      <c r="D51" s="30" t="s">
        <v>32</v>
      </c>
      <c r="E51" s="424">
        <v>2216</v>
      </c>
      <c r="F51" s="255">
        <v>0</v>
      </c>
      <c r="G51" s="281">
        <v>0</v>
      </c>
      <c r="H51" s="295">
        <v>0</v>
      </c>
      <c r="I51" s="108"/>
      <c r="J51" s="108"/>
      <c r="K51" s="108"/>
      <c r="L51" s="108"/>
    </row>
    <row r="52" spans="1:12" ht="37.5" customHeight="1" thickBot="1">
      <c r="A52" s="609"/>
      <c r="B52" s="484"/>
      <c r="C52" s="265">
        <v>96</v>
      </c>
      <c r="D52" s="14" t="s">
        <v>414</v>
      </c>
      <c r="E52" s="387"/>
      <c r="F52" s="277"/>
      <c r="G52" s="281"/>
      <c r="H52" s="295"/>
      <c r="J52" s="116"/>
      <c r="K52" s="116"/>
      <c r="L52" s="116"/>
    </row>
    <row r="53" spans="1:12" ht="37.5" customHeight="1">
      <c r="A53" s="609"/>
      <c r="B53" s="484"/>
      <c r="C53" s="265">
        <v>97</v>
      </c>
      <c r="D53" s="14" t="s">
        <v>396</v>
      </c>
      <c r="E53" s="296"/>
      <c r="F53" s="269"/>
      <c r="G53" s="281"/>
      <c r="H53" s="295"/>
      <c r="J53" s="116"/>
      <c r="K53" s="116"/>
      <c r="L53" s="116"/>
    </row>
    <row r="54" spans="1:12" ht="37.5" customHeight="1" thickBot="1">
      <c r="A54" s="609"/>
      <c r="B54" s="484"/>
      <c r="C54" s="265">
        <v>98</v>
      </c>
      <c r="D54" s="14" t="s">
        <v>395</v>
      </c>
      <c r="E54" s="327"/>
      <c r="F54" s="271"/>
      <c r="G54" s="281"/>
      <c r="H54" s="295"/>
      <c r="J54" s="116"/>
      <c r="K54" s="116"/>
      <c r="L54" s="116"/>
    </row>
    <row r="55" spans="1:8" ht="37.5" customHeight="1" thickBot="1">
      <c r="A55" s="610"/>
      <c r="B55" s="612"/>
      <c r="C55" s="307">
        <v>99</v>
      </c>
      <c r="D55" s="308" t="s">
        <v>415</v>
      </c>
      <c r="E55" s="328">
        <v>0</v>
      </c>
      <c r="F55" s="313">
        <v>0</v>
      </c>
      <c r="G55" s="314">
        <v>6683</v>
      </c>
      <c r="H55" s="302">
        <v>0</v>
      </c>
    </row>
    <row r="56" ht="13.5" thickTop="1"/>
  </sheetData>
  <sheetProtection/>
  <mergeCells count="34">
    <mergeCell ref="E40:F40"/>
    <mergeCell ref="G40:G44"/>
    <mergeCell ref="E38:H38"/>
    <mergeCell ref="E39:H39"/>
    <mergeCell ref="H40:H44"/>
    <mergeCell ref="E34:F35"/>
    <mergeCell ref="E36:F36"/>
    <mergeCell ref="E30:F30"/>
    <mergeCell ref="G26:H36"/>
    <mergeCell ref="E19:H19"/>
    <mergeCell ref="E20:H20"/>
    <mergeCell ref="E21:F21"/>
    <mergeCell ref="G21:G25"/>
    <mergeCell ref="H21:H25"/>
    <mergeCell ref="E22:F22"/>
    <mergeCell ref="E23:F23"/>
    <mergeCell ref="E29:F29"/>
    <mergeCell ref="E26:F26"/>
    <mergeCell ref="G7:G13"/>
    <mergeCell ref="F7:F10"/>
    <mergeCell ref="F11:F13"/>
    <mergeCell ref="H7:H14"/>
    <mergeCell ref="A45:A55"/>
    <mergeCell ref="B45:B55"/>
    <mergeCell ref="E31:F31"/>
    <mergeCell ref="E32:F32"/>
    <mergeCell ref="E41:F41"/>
    <mergeCell ref="E42:F42"/>
    <mergeCell ref="A17:H17"/>
    <mergeCell ref="E27:F27"/>
    <mergeCell ref="E28:F28"/>
    <mergeCell ref="A26:A36"/>
    <mergeCell ref="B26:B36"/>
    <mergeCell ref="E33:F33"/>
  </mergeCells>
  <printOptions horizontalCentered="1" verticalCentered="1"/>
  <pageMargins left="0" right="0" top="0" bottom="0" header="0" footer="0"/>
  <pageSetup horizontalDpi="600" verticalDpi="600" orientation="landscape" paperSize="9" scale="31" r:id="rId1"/>
</worksheet>
</file>

<file path=xl/worksheets/sheet7.xml><?xml version="1.0" encoding="utf-8"?>
<worksheet xmlns="http://schemas.openxmlformats.org/spreadsheetml/2006/main" xmlns:r="http://schemas.openxmlformats.org/officeDocument/2006/relationships">
  <dimension ref="A1:AD63"/>
  <sheetViews>
    <sheetView tabSelected="1"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7.7109375" style="53" customWidth="1"/>
    <col min="4" max="4" width="61.140625" style="53" bestFit="1" customWidth="1"/>
    <col min="5" max="7" width="14.8515625" style="53" customWidth="1"/>
    <col min="8" max="8" width="14.8515625" style="35" customWidth="1"/>
    <col min="9" max="11" width="9.140625" style="52" customWidth="1"/>
    <col min="12" max="16384" width="9.140625" style="53" customWidth="1"/>
  </cols>
  <sheetData>
    <row r="1" spans="1:9" ht="12.75">
      <c r="A1" s="61" t="s">
        <v>533</v>
      </c>
      <c r="C1" s="185"/>
      <c r="D1" s="185"/>
      <c r="I1" s="53"/>
    </row>
    <row r="2" spans="1:12" ht="12.75">
      <c r="A2" t="s">
        <v>448</v>
      </c>
      <c r="C2" s="185"/>
      <c r="D2" s="185"/>
      <c r="I2" s="188"/>
      <c r="J2" s="187"/>
      <c r="K2" s="187"/>
      <c r="L2" s="187"/>
    </row>
    <row r="3" spans="1:12" ht="12.75">
      <c r="A3" t="s">
        <v>18</v>
      </c>
      <c r="C3" s="185"/>
      <c r="D3" s="185"/>
      <c r="I3" s="188"/>
      <c r="J3" s="187"/>
      <c r="K3" s="187"/>
      <c r="L3" s="187"/>
    </row>
    <row r="4" spans="1:8" ht="12.75">
      <c r="A4" s="208" t="s">
        <v>19</v>
      </c>
      <c r="C4" s="185"/>
      <c r="D4" s="185"/>
      <c r="E4" s="4"/>
      <c r="F4" s="187"/>
      <c r="G4" s="187"/>
      <c r="H4" s="187"/>
    </row>
    <row r="5" spans="3:8" ht="12.75">
      <c r="C5" s="185"/>
      <c r="D5" s="185"/>
      <c r="E5" s="4"/>
      <c r="F5" s="187"/>
      <c r="G5" s="187"/>
      <c r="H5" s="187"/>
    </row>
    <row r="6" spans="1:10" s="65" customFormat="1" ht="12.75">
      <c r="A6" s="62">
        <v>-1</v>
      </c>
      <c r="B6" s="62" t="s">
        <v>200</v>
      </c>
      <c r="C6" s="62"/>
      <c r="D6" s="62"/>
      <c r="E6" s="305">
        <f>SUM(G48:H63,E60:F60,E63:F63)</f>
        <v>6683</v>
      </c>
      <c r="F6" s="305">
        <f>E6</f>
        <v>6683</v>
      </c>
      <c r="G6" s="305">
        <f>F6</f>
        <v>6683</v>
      </c>
      <c r="H6" s="305">
        <f>G6</f>
        <v>6683</v>
      </c>
      <c r="I6" s="116"/>
      <c r="J6" s="116"/>
    </row>
    <row r="7" spans="1:30" s="70" customFormat="1" ht="12.75">
      <c r="A7" s="193">
        <v>100</v>
      </c>
      <c r="B7" s="96" t="s">
        <v>14</v>
      </c>
      <c r="C7" s="205"/>
      <c r="D7" s="205"/>
      <c r="E7" s="332">
        <f>SUM(E48:F53)</f>
        <v>35192</v>
      </c>
      <c r="F7" s="649">
        <f>SUM(E7:E8)</f>
        <v>36988</v>
      </c>
      <c r="G7" s="649">
        <f>SUM(F7:F9)</f>
        <v>50758</v>
      </c>
      <c r="H7" s="649">
        <f>SUM(G7:G10)</f>
        <v>50758</v>
      </c>
      <c r="I7" s="116"/>
      <c r="J7" s="116"/>
      <c r="N7" s="117"/>
      <c r="W7" s="117"/>
      <c r="X7" s="73"/>
      <c r="Y7" s="73"/>
      <c r="Z7" s="73"/>
      <c r="AA7" s="73"/>
      <c r="AB7" s="73"/>
      <c r="AC7" s="73"/>
      <c r="AD7" s="73"/>
    </row>
    <row r="8" spans="1:30" s="70" customFormat="1" ht="12.75">
      <c r="A8" s="193">
        <v>200</v>
      </c>
      <c r="B8" s="96" t="s">
        <v>15</v>
      </c>
      <c r="C8" s="205"/>
      <c r="D8" s="205"/>
      <c r="E8" s="335">
        <f>SUM(E54:F56)</f>
        <v>1796</v>
      </c>
      <c r="F8" s="649"/>
      <c r="G8" s="649"/>
      <c r="H8" s="649"/>
      <c r="I8" s="116"/>
      <c r="J8" s="116"/>
      <c r="N8" s="117"/>
      <c r="W8" s="117"/>
      <c r="X8" s="73"/>
      <c r="Y8" s="73"/>
      <c r="Z8" s="73"/>
      <c r="AA8" s="73"/>
      <c r="AB8" s="73"/>
      <c r="AC8" s="73"/>
      <c r="AD8" s="73"/>
    </row>
    <row r="9" spans="1:30" s="70" customFormat="1" ht="12.75">
      <c r="A9" s="193">
        <v>300</v>
      </c>
      <c r="B9" s="96" t="s">
        <v>16</v>
      </c>
      <c r="C9" s="205"/>
      <c r="D9" s="205"/>
      <c r="E9" s="425">
        <f>SUM(E57:F59)</f>
        <v>13770</v>
      </c>
      <c r="F9" s="425">
        <f>E9</f>
        <v>13770</v>
      </c>
      <c r="G9" s="649"/>
      <c r="H9" s="649"/>
      <c r="I9" s="116"/>
      <c r="J9" s="116"/>
      <c r="N9" s="117"/>
      <c r="W9" s="117"/>
      <c r="X9" s="73"/>
      <c r="Y9" s="73"/>
      <c r="Z9" s="73"/>
      <c r="AA9" s="73"/>
      <c r="AB9" s="73"/>
      <c r="AC9" s="73"/>
      <c r="AD9" s="73"/>
    </row>
    <row r="10" spans="1:30" s="70" customFormat="1" ht="12.75">
      <c r="A10" s="64" t="s">
        <v>143</v>
      </c>
      <c r="B10" s="62" t="s">
        <v>201</v>
      </c>
      <c r="C10" s="116"/>
      <c r="D10" s="116"/>
      <c r="E10" s="336">
        <f>SUM(E61:F62)</f>
        <v>0</v>
      </c>
      <c r="F10" s="336">
        <f>E10</f>
        <v>0</v>
      </c>
      <c r="G10" s="336">
        <f>F10</f>
        <v>0</v>
      </c>
      <c r="H10" s="649"/>
      <c r="I10" s="116"/>
      <c r="J10" s="116"/>
      <c r="N10" s="101"/>
      <c r="W10" s="101"/>
      <c r="X10" s="73"/>
      <c r="Y10" s="73"/>
      <c r="Z10" s="73"/>
      <c r="AA10" s="73"/>
      <c r="AB10" s="73"/>
      <c r="AC10" s="73"/>
      <c r="AD10" s="73"/>
    </row>
    <row r="11" spans="1:25" s="65" customFormat="1" ht="13.5" thickBot="1">
      <c r="A11" s="62"/>
      <c r="B11" s="62"/>
      <c r="C11" s="62"/>
      <c r="D11" s="62"/>
      <c r="E11" s="114"/>
      <c r="F11" s="114"/>
      <c r="G11" s="114"/>
      <c r="H11" s="115">
        <f>SUM(H6:H10)</f>
        <v>57441</v>
      </c>
      <c r="I11" s="116"/>
      <c r="J11" s="116"/>
      <c r="N11" s="114"/>
      <c r="W11" s="114"/>
      <c r="X11" s="52"/>
      <c r="Y11" s="52"/>
    </row>
    <row r="12" spans="1:23" s="65" customFormat="1" ht="13.5" thickTop="1">
      <c r="A12" s="62"/>
      <c r="B12" s="62"/>
      <c r="C12" s="62"/>
      <c r="D12" s="62"/>
      <c r="E12" s="114"/>
      <c r="F12" s="116"/>
      <c r="G12" s="116"/>
      <c r="H12" s="116"/>
      <c r="L12" s="114"/>
      <c r="U12" s="114"/>
      <c r="V12" s="52"/>
      <c r="W12" s="52"/>
    </row>
    <row r="13" spans="1:23" s="65" customFormat="1" ht="51" customHeight="1">
      <c r="A13" s="657" t="s">
        <v>0</v>
      </c>
      <c r="B13" s="657"/>
      <c r="C13" s="657"/>
      <c r="D13" s="657"/>
      <c r="E13" s="657"/>
      <c r="F13" s="657"/>
      <c r="G13" s="657"/>
      <c r="H13" s="657"/>
      <c r="L13" s="114"/>
      <c r="U13" s="114"/>
      <c r="V13" s="52"/>
      <c r="W13" s="52"/>
    </row>
    <row r="14" spans="1:23" s="65" customFormat="1" ht="12.75">
      <c r="A14" s="62"/>
      <c r="B14" s="62"/>
      <c r="C14" s="62"/>
      <c r="D14" s="62"/>
      <c r="E14" s="114"/>
      <c r="F14" s="116"/>
      <c r="G14" s="116"/>
      <c r="H14" s="116"/>
      <c r="L14" s="114"/>
      <c r="U14" s="114"/>
      <c r="V14" s="52"/>
      <c r="W14" s="52"/>
    </row>
    <row r="15" spans="1:23" s="65" customFormat="1" ht="12.75">
      <c r="A15" s="683" t="s">
        <v>17</v>
      </c>
      <c r="B15" s="683"/>
      <c r="C15" s="683"/>
      <c r="D15" s="683"/>
      <c r="E15" s="683"/>
      <c r="F15" s="683"/>
      <c r="G15" s="683"/>
      <c r="H15" s="683"/>
      <c r="L15" s="114"/>
      <c r="U15" s="114"/>
      <c r="V15" s="52"/>
      <c r="W15" s="52"/>
    </row>
    <row r="16" spans="3:12" s="65" customFormat="1" ht="13.5" thickBot="1">
      <c r="C16" s="186"/>
      <c r="D16" s="186"/>
      <c r="I16" s="116"/>
      <c r="J16" s="116"/>
      <c r="K16" s="116"/>
      <c r="L16" s="116"/>
    </row>
    <row r="17" spans="1:12" ht="13.5" thickTop="1">
      <c r="A17" s="61" t="s">
        <v>533</v>
      </c>
      <c r="B17" s="52"/>
      <c r="C17" s="52"/>
      <c r="D17" s="52"/>
      <c r="E17" s="626" t="s">
        <v>406</v>
      </c>
      <c r="F17" s="627"/>
      <c r="G17" s="627"/>
      <c r="H17" s="628"/>
      <c r="I17" s="102"/>
      <c r="J17" s="108"/>
      <c r="K17" s="108"/>
      <c r="L17" s="108"/>
    </row>
    <row r="18" spans="1:12" ht="12.75">
      <c r="A18" s="52"/>
      <c r="B18" s="52"/>
      <c r="C18" s="52"/>
      <c r="D18" s="52"/>
      <c r="E18" s="629" t="s">
        <v>407</v>
      </c>
      <c r="F18" s="630"/>
      <c r="G18" s="630"/>
      <c r="H18" s="631"/>
      <c r="I18" s="102"/>
      <c r="J18" s="108"/>
      <c r="K18" s="108"/>
      <c r="L18" s="108"/>
    </row>
    <row r="19" spans="1:12" ht="12.75">
      <c r="A19" s="52"/>
      <c r="B19" s="52"/>
      <c r="C19" s="52"/>
      <c r="D19" s="52"/>
      <c r="E19" s="613" t="s">
        <v>125</v>
      </c>
      <c r="F19" s="614"/>
      <c r="G19" s="632" t="s">
        <v>390</v>
      </c>
      <c r="H19" s="633" t="s">
        <v>387</v>
      </c>
      <c r="I19" s="102"/>
      <c r="J19" s="108"/>
      <c r="K19" s="108"/>
      <c r="L19" s="108"/>
    </row>
    <row r="20" spans="1:12" ht="12.75">
      <c r="A20" s="52"/>
      <c r="B20" s="52"/>
      <c r="C20" s="52"/>
      <c r="D20" s="52"/>
      <c r="E20" s="615" t="s">
        <v>127</v>
      </c>
      <c r="F20" s="616"/>
      <c r="G20" s="632"/>
      <c r="H20" s="633"/>
      <c r="I20" s="102"/>
      <c r="J20" s="108"/>
      <c r="K20" s="108"/>
      <c r="L20" s="108"/>
    </row>
    <row r="21" spans="1:12" ht="27" customHeight="1">
      <c r="A21" s="52"/>
      <c r="B21" s="52"/>
      <c r="C21" s="52"/>
      <c r="D21" s="52"/>
      <c r="E21" s="617" t="s">
        <v>128</v>
      </c>
      <c r="F21" s="618"/>
      <c r="G21" s="632"/>
      <c r="H21" s="633"/>
      <c r="I21" s="102"/>
      <c r="J21" s="108"/>
      <c r="K21" s="108"/>
      <c r="L21" s="108"/>
    </row>
    <row r="22" spans="1:12" ht="12.75">
      <c r="A22" s="52"/>
      <c r="B22" s="52"/>
      <c r="C22" s="52"/>
      <c r="D22" s="52"/>
      <c r="E22" s="316" t="s">
        <v>129</v>
      </c>
      <c r="F22" s="182" t="s">
        <v>140</v>
      </c>
      <c r="G22" s="632"/>
      <c r="H22" s="633"/>
      <c r="I22" s="102"/>
      <c r="J22" s="108"/>
      <c r="K22" s="108"/>
      <c r="L22" s="108"/>
    </row>
    <row r="23" spans="1:12" ht="45" customHeight="1" thickBot="1">
      <c r="A23" s="52"/>
      <c r="B23" s="52"/>
      <c r="C23" s="52"/>
      <c r="D23" s="52"/>
      <c r="E23" s="317" t="s">
        <v>131</v>
      </c>
      <c r="F23" s="276" t="s">
        <v>130</v>
      </c>
      <c r="G23" s="632"/>
      <c r="H23" s="633"/>
      <c r="I23" s="102"/>
      <c r="J23" s="108"/>
      <c r="K23" s="108"/>
      <c r="L23" s="108"/>
    </row>
    <row r="24" spans="1:12" ht="37.5" customHeight="1" thickTop="1">
      <c r="A24" s="608" t="s">
        <v>1</v>
      </c>
      <c r="B24" s="611" t="s">
        <v>25</v>
      </c>
      <c r="C24" s="306">
        <v>10</v>
      </c>
      <c r="D24" s="315" t="s">
        <v>2</v>
      </c>
      <c r="E24" s="684">
        <v>100</v>
      </c>
      <c r="F24" s="685"/>
      <c r="G24" s="643">
        <v>-1</v>
      </c>
      <c r="H24" s="644"/>
      <c r="I24" s="108"/>
      <c r="J24" s="108"/>
      <c r="K24" s="108"/>
      <c r="L24" s="108"/>
    </row>
    <row r="25" spans="1:12" ht="37.5" customHeight="1">
      <c r="A25" s="652"/>
      <c r="B25" s="484"/>
      <c r="C25" s="118">
        <v>11</v>
      </c>
      <c r="D25" s="30" t="s">
        <v>3</v>
      </c>
      <c r="E25" s="686"/>
      <c r="F25" s="687"/>
      <c r="G25" s="645"/>
      <c r="H25" s="646"/>
      <c r="I25" s="108"/>
      <c r="J25" s="108"/>
      <c r="K25" s="108"/>
      <c r="L25" s="108"/>
    </row>
    <row r="26" spans="1:12" ht="37.5" customHeight="1">
      <c r="A26" s="652"/>
      <c r="B26" s="484"/>
      <c r="C26" s="118">
        <v>12</v>
      </c>
      <c r="D26" s="30" t="s">
        <v>4</v>
      </c>
      <c r="E26" s="686"/>
      <c r="F26" s="687"/>
      <c r="G26" s="645"/>
      <c r="H26" s="646"/>
      <c r="I26" s="108"/>
      <c r="J26" s="108"/>
      <c r="K26" s="108"/>
      <c r="L26" s="108"/>
    </row>
    <row r="27" spans="1:12" ht="37.5" customHeight="1">
      <c r="A27" s="652"/>
      <c r="B27" s="484"/>
      <c r="C27" s="118">
        <v>13</v>
      </c>
      <c r="D27" s="30" t="s">
        <v>5</v>
      </c>
      <c r="E27" s="686"/>
      <c r="F27" s="687"/>
      <c r="G27" s="645"/>
      <c r="H27" s="646"/>
      <c r="I27" s="108"/>
      <c r="J27" s="108"/>
      <c r="K27" s="108"/>
      <c r="L27" s="108"/>
    </row>
    <row r="28" spans="1:12" ht="37.5" customHeight="1">
      <c r="A28" s="652"/>
      <c r="B28" s="484"/>
      <c r="C28" s="118">
        <v>14</v>
      </c>
      <c r="D28" s="30" t="s">
        <v>6</v>
      </c>
      <c r="E28" s="686"/>
      <c r="F28" s="687"/>
      <c r="G28" s="645"/>
      <c r="H28" s="646"/>
      <c r="I28" s="108"/>
      <c r="J28" s="108"/>
      <c r="K28" s="108"/>
      <c r="L28" s="108"/>
    </row>
    <row r="29" spans="1:12" ht="37.5" customHeight="1" thickBot="1">
      <c r="A29" s="652"/>
      <c r="B29" s="484"/>
      <c r="C29" s="118">
        <v>15</v>
      </c>
      <c r="D29" s="30" t="s">
        <v>7</v>
      </c>
      <c r="E29" s="688"/>
      <c r="F29" s="689"/>
      <c r="G29" s="645"/>
      <c r="H29" s="646"/>
      <c r="I29" s="108"/>
      <c r="J29" s="108"/>
      <c r="K29" s="108"/>
      <c r="L29" s="108"/>
    </row>
    <row r="30" spans="1:12" ht="37.5" customHeight="1">
      <c r="A30" s="652"/>
      <c r="B30" s="484"/>
      <c r="C30" s="118">
        <v>20</v>
      </c>
      <c r="D30" s="30" t="s">
        <v>8</v>
      </c>
      <c r="E30" s="671">
        <v>200</v>
      </c>
      <c r="F30" s="672"/>
      <c r="G30" s="645"/>
      <c r="H30" s="646"/>
      <c r="I30" s="108"/>
      <c r="J30" s="108"/>
      <c r="K30" s="108"/>
      <c r="L30" s="108"/>
    </row>
    <row r="31" spans="1:12" ht="37.5" customHeight="1">
      <c r="A31" s="652"/>
      <c r="B31" s="484"/>
      <c r="C31" s="118">
        <v>21</v>
      </c>
      <c r="D31" s="30" t="s">
        <v>534</v>
      </c>
      <c r="E31" s="673"/>
      <c r="F31" s="674"/>
      <c r="G31" s="645"/>
      <c r="H31" s="646"/>
      <c r="I31" s="108"/>
      <c r="J31" s="108"/>
      <c r="K31" s="108"/>
      <c r="L31" s="108"/>
    </row>
    <row r="32" spans="1:12" ht="37.5" customHeight="1" thickBot="1">
      <c r="A32" s="652"/>
      <c r="B32" s="484"/>
      <c r="C32" s="118">
        <v>22</v>
      </c>
      <c r="D32" s="30" t="s">
        <v>10</v>
      </c>
      <c r="E32" s="675"/>
      <c r="F32" s="676"/>
      <c r="G32" s="645"/>
      <c r="H32" s="646"/>
      <c r="I32" s="108"/>
      <c r="J32" s="108"/>
      <c r="K32" s="108"/>
      <c r="L32" s="108"/>
    </row>
    <row r="33" spans="1:12" ht="37.5" customHeight="1">
      <c r="A33" s="652"/>
      <c r="B33" s="484"/>
      <c r="C33" s="118">
        <v>30</v>
      </c>
      <c r="D33" s="30" t="s">
        <v>11</v>
      </c>
      <c r="E33" s="677">
        <v>300</v>
      </c>
      <c r="F33" s="678"/>
      <c r="G33" s="645"/>
      <c r="H33" s="646"/>
      <c r="I33" s="108"/>
      <c r="J33" s="108"/>
      <c r="K33" s="108"/>
      <c r="L33" s="108"/>
    </row>
    <row r="34" spans="1:12" ht="37.5" customHeight="1">
      <c r="A34" s="652"/>
      <c r="B34" s="484"/>
      <c r="C34" s="265">
        <v>31</v>
      </c>
      <c r="D34" s="14" t="s">
        <v>12</v>
      </c>
      <c r="E34" s="679"/>
      <c r="F34" s="680"/>
      <c r="G34" s="645"/>
      <c r="H34" s="646"/>
      <c r="J34" s="116"/>
      <c r="K34" s="116"/>
      <c r="L34" s="116"/>
    </row>
    <row r="35" spans="1:12" ht="37.5" customHeight="1" thickBot="1">
      <c r="A35" s="609"/>
      <c r="B35" s="484"/>
      <c r="C35" s="265">
        <v>32</v>
      </c>
      <c r="D35" s="14" t="s">
        <v>13</v>
      </c>
      <c r="E35" s="681"/>
      <c r="F35" s="682"/>
      <c r="G35" s="645"/>
      <c r="H35" s="646"/>
      <c r="J35" s="116"/>
      <c r="K35" s="116"/>
      <c r="L35" s="116"/>
    </row>
    <row r="36" spans="1:12" ht="37.5" customHeight="1" thickBot="1">
      <c r="A36" s="609"/>
      <c r="B36" s="484"/>
      <c r="C36" s="265">
        <v>96</v>
      </c>
      <c r="D36" s="14" t="s">
        <v>414</v>
      </c>
      <c r="E36" s="662">
        <v>-1</v>
      </c>
      <c r="F36" s="663"/>
      <c r="G36" s="645"/>
      <c r="H36" s="646"/>
      <c r="J36" s="116"/>
      <c r="K36" s="116"/>
      <c r="L36" s="116"/>
    </row>
    <row r="37" spans="1:12" ht="37.5" customHeight="1">
      <c r="A37" s="609"/>
      <c r="B37" s="484"/>
      <c r="C37" s="265">
        <v>97</v>
      </c>
      <c r="D37" s="14" t="s">
        <v>396</v>
      </c>
      <c r="E37" s="619" t="s">
        <v>143</v>
      </c>
      <c r="F37" s="620"/>
      <c r="G37" s="645"/>
      <c r="H37" s="646"/>
      <c r="J37" s="116"/>
      <c r="K37" s="116"/>
      <c r="L37" s="116"/>
    </row>
    <row r="38" spans="1:12" ht="37.5" customHeight="1" thickBot="1">
      <c r="A38" s="609"/>
      <c r="B38" s="484"/>
      <c r="C38" s="265">
        <v>98</v>
      </c>
      <c r="D38" s="14" t="s">
        <v>395</v>
      </c>
      <c r="E38" s="621"/>
      <c r="F38" s="622"/>
      <c r="G38" s="645"/>
      <c r="H38" s="646"/>
      <c r="J38" s="116"/>
      <c r="K38" s="116"/>
      <c r="L38" s="116"/>
    </row>
    <row r="39" spans="1:8" ht="37.5" customHeight="1" thickBot="1">
      <c r="A39" s="610"/>
      <c r="B39" s="612"/>
      <c r="C39" s="307">
        <v>99</v>
      </c>
      <c r="D39" s="308" t="s">
        <v>415</v>
      </c>
      <c r="E39" s="664">
        <v>-1</v>
      </c>
      <c r="F39" s="647"/>
      <c r="G39" s="647"/>
      <c r="H39" s="648"/>
    </row>
    <row r="40" ht="14.25" thickBot="1" thickTop="1"/>
    <row r="41" spans="1:12" ht="13.5" thickTop="1">
      <c r="A41" s="61" t="s">
        <v>533</v>
      </c>
      <c r="B41" s="52"/>
      <c r="C41" s="52"/>
      <c r="D41" s="52"/>
      <c r="E41" s="626" t="s">
        <v>406</v>
      </c>
      <c r="F41" s="627"/>
      <c r="G41" s="627"/>
      <c r="H41" s="628"/>
      <c r="I41" s="102"/>
      <c r="J41" s="108"/>
      <c r="K41" s="108"/>
      <c r="L41" s="108"/>
    </row>
    <row r="42" spans="1:12" ht="12.75">
      <c r="A42" s="52"/>
      <c r="B42" s="52"/>
      <c r="C42" s="52"/>
      <c r="D42" s="52"/>
      <c r="E42" s="629" t="s">
        <v>407</v>
      </c>
      <c r="F42" s="630"/>
      <c r="G42" s="630"/>
      <c r="H42" s="631"/>
      <c r="I42" s="102"/>
      <c r="J42" s="108"/>
      <c r="K42" s="108"/>
      <c r="L42" s="108"/>
    </row>
    <row r="43" spans="1:12" ht="12.75">
      <c r="A43" s="52"/>
      <c r="B43" s="52"/>
      <c r="C43" s="52"/>
      <c r="D43" s="52"/>
      <c r="E43" s="613" t="s">
        <v>125</v>
      </c>
      <c r="F43" s="614"/>
      <c r="G43" s="632" t="s">
        <v>390</v>
      </c>
      <c r="H43" s="633" t="s">
        <v>387</v>
      </c>
      <c r="I43" s="102"/>
      <c r="J43" s="108"/>
      <c r="K43" s="108"/>
      <c r="L43" s="108"/>
    </row>
    <row r="44" spans="1:12" ht="12.75">
      <c r="A44" s="52"/>
      <c r="B44" s="52"/>
      <c r="C44" s="52"/>
      <c r="D44" s="52"/>
      <c r="E44" s="615" t="s">
        <v>127</v>
      </c>
      <c r="F44" s="616"/>
      <c r="G44" s="632"/>
      <c r="H44" s="633"/>
      <c r="I44" s="102"/>
      <c r="J44" s="108"/>
      <c r="K44" s="108"/>
      <c r="L44" s="108"/>
    </row>
    <row r="45" spans="1:12" ht="27" customHeight="1">
      <c r="A45" s="52"/>
      <c r="B45" s="52"/>
      <c r="C45" s="52"/>
      <c r="D45" s="52"/>
      <c r="E45" s="617" t="s">
        <v>128</v>
      </c>
      <c r="F45" s="618"/>
      <c r="G45" s="632"/>
      <c r="H45" s="633"/>
      <c r="I45" s="102"/>
      <c r="J45" s="108"/>
      <c r="K45" s="108"/>
      <c r="L45" s="108"/>
    </row>
    <row r="46" spans="1:12" ht="12.75">
      <c r="A46" s="52"/>
      <c r="B46" s="52"/>
      <c r="C46" s="52"/>
      <c r="D46" s="52"/>
      <c r="E46" s="316" t="s">
        <v>129</v>
      </c>
      <c r="F46" s="182" t="s">
        <v>140</v>
      </c>
      <c r="G46" s="632"/>
      <c r="H46" s="633"/>
      <c r="I46" s="102"/>
      <c r="J46" s="108"/>
      <c r="K46" s="108"/>
      <c r="L46" s="108"/>
    </row>
    <row r="47" spans="1:12" ht="45" customHeight="1" thickBot="1">
      <c r="A47" s="52"/>
      <c r="B47" s="52"/>
      <c r="C47" s="52"/>
      <c r="D47" s="52"/>
      <c r="E47" s="317" t="s">
        <v>131</v>
      </c>
      <c r="F47" s="276" t="s">
        <v>130</v>
      </c>
      <c r="G47" s="632"/>
      <c r="H47" s="633"/>
      <c r="I47" s="102"/>
      <c r="J47" s="108"/>
      <c r="K47" s="108"/>
      <c r="L47" s="108"/>
    </row>
    <row r="48" spans="1:12" ht="37.5" customHeight="1" thickTop="1">
      <c r="A48" s="608" t="s">
        <v>1</v>
      </c>
      <c r="B48" s="611" t="s">
        <v>25</v>
      </c>
      <c r="C48" s="306">
        <v>10</v>
      </c>
      <c r="D48" s="315" t="s">
        <v>2</v>
      </c>
      <c r="E48" s="318">
        <v>35192</v>
      </c>
      <c r="F48" s="329"/>
      <c r="G48" s="311">
        <v>0</v>
      </c>
      <c r="H48" s="293">
        <v>0</v>
      </c>
      <c r="I48" s="108"/>
      <c r="J48" s="108"/>
      <c r="K48" s="108"/>
      <c r="L48" s="108"/>
    </row>
    <row r="49" spans="1:12" ht="37.5" customHeight="1">
      <c r="A49" s="652"/>
      <c r="B49" s="484"/>
      <c r="C49" s="118">
        <v>11</v>
      </c>
      <c r="D49" s="30" t="s">
        <v>3</v>
      </c>
      <c r="E49" s="319"/>
      <c r="F49" s="330"/>
      <c r="G49" s="281"/>
      <c r="H49" s="295"/>
      <c r="I49" s="108"/>
      <c r="J49" s="108"/>
      <c r="K49" s="108"/>
      <c r="L49" s="108"/>
    </row>
    <row r="50" spans="1:12" ht="37.5" customHeight="1">
      <c r="A50" s="652"/>
      <c r="B50" s="484"/>
      <c r="C50" s="118">
        <v>12</v>
      </c>
      <c r="D50" s="30" t="s">
        <v>4</v>
      </c>
      <c r="E50" s="319"/>
      <c r="F50" s="330"/>
      <c r="G50" s="281"/>
      <c r="H50" s="295"/>
      <c r="I50" s="108"/>
      <c r="J50" s="108"/>
      <c r="K50" s="108"/>
      <c r="L50" s="108"/>
    </row>
    <row r="51" spans="1:12" ht="37.5" customHeight="1">
      <c r="A51" s="652"/>
      <c r="B51" s="484"/>
      <c r="C51" s="118">
        <v>13</v>
      </c>
      <c r="D51" s="30" t="s">
        <v>5</v>
      </c>
      <c r="E51" s="319"/>
      <c r="F51" s="330"/>
      <c r="G51" s="281"/>
      <c r="H51" s="295"/>
      <c r="I51" s="108"/>
      <c r="J51" s="108"/>
      <c r="K51" s="108"/>
      <c r="L51" s="108"/>
    </row>
    <row r="52" spans="1:12" ht="37.5" customHeight="1">
      <c r="A52" s="652"/>
      <c r="B52" s="484"/>
      <c r="C52" s="118">
        <v>14</v>
      </c>
      <c r="D52" s="30" t="s">
        <v>6</v>
      </c>
      <c r="E52" s="319"/>
      <c r="F52" s="330"/>
      <c r="G52" s="281"/>
      <c r="H52" s="295"/>
      <c r="I52" s="108"/>
      <c r="J52" s="108"/>
      <c r="K52" s="108"/>
      <c r="L52" s="108"/>
    </row>
    <row r="53" spans="1:12" ht="37.5" customHeight="1" thickBot="1">
      <c r="A53" s="652"/>
      <c r="B53" s="484"/>
      <c r="C53" s="118">
        <v>15</v>
      </c>
      <c r="D53" s="30" t="s">
        <v>7</v>
      </c>
      <c r="E53" s="294"/>
      <c r="F53" s="331"/>
      <c r="G53" s="281"/>
      <c r="H53" s="295"/>
      <c r="I53" s="108"/>
      <c r="J53" s="108"/>
      <c r="K53" s="108"/>
      <c r="L53" s="108"/>
    </row>
    <row r="54" spans="1:12" ht="37.5" customHeight="1">
      <c r="A54" s="652"/>
      <c r="B54" s="484"/>
      <c r="C54" s="118">
        <v>20</v>
      </c>
      <c r="D54" s="30" t="s">
        <v>8</v>
      </c>
      <c r="E54" s="320">
        <v>999</v>
      </c>
      <c r="F54" s="242">
        <v>797</v>
      </c>
      <c r="G54" s="281"/>
      <c r="H54" s="295"/>
      <c r="I54" s="108"/>
      <c r="J54" s="108"/>
      <c r="K54" s="108"/>
      <c r="L54" s="108"/>
    </row>
    <row r="55" spans="1:12" ht="37.5" customHeight="1">
      <c r="A55" s="652"/>
      <c r="B55" s="484"/>
      <c r="C55" s="118">
        <v>21</v>
      </c>
      <c r="D55" s="30" t="s">
        <v>9</v>
      </c>
      <c r="E55" s="321"/>
      <c r="F55" s="243"/>
      <c r="G55" s="281"/>
      <c r="H55" s="295"/>
      <c r="I55" s="108"/>
      <c r="J55" s="108"/>
      <c r="K55" s="108"/>
      <c r="L55" s="108"/>
    </row>
    <row r="56" spans="1:12" ht="37.5" customHeight="1" thickBot="1">
      <c r="A56" s="652"/>
      <c r="B56" s="484"/>
      <c r="C56" s="118">
        <v>22</v>
      </c>
      <c r="D56" s="30" t="s">
        <v>10</v>
      </c>
      <c r="E56" s="322"/>
      <c r="F56" s="244"/>
      <c r="G56" s="281"/>
      <c r="H56" s="295"/>
      <c r="I56" s="108"/>
      <c r="J56" s="108"/>
      <c r="K56" s="108"/>
      <c r="L56" s="108"/>
    </row>
    <row r="57" spans="1:12" ht="37.5" customHeight="1">
      <c r="A57" s="652"/>
      <c r="B57" s="484"/>
      <c r="C57" s="118">
        <v>30</v>
      </c>
      <c r="D57" s="30" t="s">
        <v>11</v>
      </c>
      <c r="E57" s="323">
        <v>2778</v>
      </c>
      <c r="F57" s="245">
        <v>10992</v>
      </c>
      <c r="G57" s="281"/>
      <c r="H57" s="295"/>
      <c r="I57" s="108"/>
      <c r="J57" s="108"/>
      <c r="K57" s="108"/>
      <c r="L57" s="108"/>
    </row>
    <row r="58" spans="1:12" ht="37.5" customHeight="1">
      <c r="A58" s="652"/>
      <c r="B58" s="484"/>
      <c r="C58" s="265">
        <v>31</v>
      </c>
      <c r="D58" s="14" t="s">
        <v>12</v>
      </c>
      <c r="E58" s="324"/>
      <c r="F58" s="246"/>
      <c r="G58" s="281"/>
      <c r="H58" s="295"/>
      <c r="J58" s="116"/>
      <c r="K58" s="116"/>
      <c r="L58" s="116"/>
    </row>
    <row r="59" spans="1:12" ht="37.5" customHeight="1" thickBot="1">
      <c r="A59" s="609"/>
      <c r="B59" s="484"/>
      <c r="C59" s="265">
        <v>32</v>
      </c>
      <c r="D59" s="14" t="s">
        <v>13</v>
      </c>
      <c r="E59" s="325"/>
      <c r="F59" s="247"/>
      <c r="G59" s="281"/>
      <c r="H59" s="295"/>
      <c r="J59" s="116"/>
      <c r="K59" s="116"/>
      <c r="L59" s="116"/>
    </row>
    <row r="60" spans="1:12" ht="37.5" customHeight="1" thickBot="1">
      <c r="A60" s="609"/>
      <c r="B60" s="484"/>
      <c r="C60" s="265">
        <v>96</v>
      </c>
      <c r="D60" s="14" t="s">
        <v>414</v>
      </c>
      <c r="E60" s="326">
        <v>0</v>
      </c>
      <c r="F60" s="277">
        <v>0</v>
      </c>
      <c r="G60" s="281"/>
      <c r="H60" s="295"/>
      <c r="J60" s="116"/>
      <c r="K60" s="116"/>
      <c r="L60" s="116"/>
    </row>
    <row r="61" spans="1:12" ht="37.5" customHeight="1">
      <c r="A61" s="609"/>
      <c r="B61" s="484"/>
      <c r="C61" s="265">
        <v>97</v>
      </c>
      <c r="D61" s="14" t="s">
        <v>396</v>
      </c>
      <c r="E61" s="296">
        <v>0</v>
      </c>
      <c r="F61" s="269">
        <v>0</v>
      </c>
      <c r="G61" s="281"/>
      <c r="H61" s="295"/>
      <c r="J61" s="116"/>
      <c r="K61" s="116"/>
      <c r="L61" s="116"/>
    </row>
    <row r="62" spans="1:12" ht="37.5" customHeight="1" thickBot="1">
      <c r="A62" s="609"/>
      <c r="B62" s="484"/>
      <c r="C62" s="265">
        <v>98</v>
      </c>
      <c r="D62" s="14" t="s">
        <v>395</v>
      </c>
      <c r="E62" s="327"/>
      <c r="F62" s="271"/>
      <c r="G62" s="281"/>
      <c r="H62" s="295"/>
      <c r="J62" s="116"/>
      <c r="K62" s="116"/>
      <c r="L62" s="116"/>
    </row>
    <row r="63" spans="1:8" ht="37.5" customHeight="1" thickBot="1">
      <c r="A63" s="610"/>
      <c r="B63" s="612"/>
      <c r="C63" s="307">
        <v>99</v>
      </c>
      <c r="D63" s="308" t="s">
        <v>415</v>
      </c>
      <c r="E63" s="328">
        <v>0</v>
      </c>
      <c r="F63" s="313">
        <v>0</v>
      </c>
      <c r="G63" s="314">
        <v>6683</v>
      </c>
      <c r="H63" s="302"/>
    </row>
    <row r="64" ht="13.5" thickTop="1"/>
  </sheetData>
  <sheetProtection/>
  <mergeCells count="30">
    <mergeCell ref="E45:F45"/>
    <mergeCell ref="G43:G47"/>
    <mergeCell ref="A13:H13"/>
    <mergeCell ref="A15:H15"/>
    <mergeCell ref="E17:H17"/>
    <mergeCell ref="E18:H18"/>
    <mergeCell ref="E20:F20"/>
    <mergeCell ref="A24:A39"/>
    <mergeCell ref="B24:B39"/>
    <mergeCell ref="E24:F29"/>
    <mergeCell ref="E19:F19"/>
    <mergeCell ref="G19:G23"/>
    <mergeCell ref="H19:H23"/>
    <mergeCell ref="E21:F21"/>
    <mergeCell ref="G7:G9"/>
    <mergeCell ref="F7:F8"/>
    <mergeCell ref="H7:H10"/>
    <mergeCell ref="A48:A63"/>
    <mergeCell ref="B48:B63"/>
    <mergeCell ref="E39:F39"/>
    <mergeCell ref="G24:H39"/>
    <mergeCell ref="E41:H41"/>
    <mergeCell ref="E42:H42"/>
    <mergeCell ref="H43:H47"/>
    <mergeCell ref="E30:F32"/>
    <mergeCell ref="E33:F35"/>
    <mergeCell ref="E36:F36"/>
    <mergeCell ref="E37:F38"/>
    <mergeCell ref="E43:F43"/>
    <mergeCell ref="E44:F44"/>
  </mergeCells>
  <printOptions horizontalCentered="1" verticalCentered="1"/>
  <pageMargins left="0" right="0" top="0" bottom="0" header="0" footer="0"/>
  <pageSetup horizontalDpi="600" verticalDpi="600" orientation="landscape" paperSize="9" scale="31" r:id="rId1"/>
</worksheet>
</file>

<file path=xl/worksheets/sheet8.xml><?xml version="1.0" encoding="utf-8"?>
<worksheet xmlns="http://schemas.openxmlformats.org/spreadsheetml/2006/main" xmlns:r="http://schemas.openxmlformats.org/officeDocument/2006/relationships">
  <dimension ref="A1:AD47"/>
  <sheetViews>
    <sheetView view="pageBreakPreview" zoomScale="75" zoomScaleSheetLayoutView="75" zoomScalePageLayoutView="0" workbookViewId="0" topLeftCell="A1">
      <selection activeCell="A1" sqref="A1"/>
    </sheetView>
  </sheetViews>
  <sheetFormatPr defaultColWidth="9.140625" defaultRowHeight="12.75"/>
  <cols>
    <col min="1" max="1" width="4.8515625" style="53" customWidth="1"/>
    <col min="2" max="2" width="7.140625" style="53" customWidth="1"/>
    <col min="3" max="3" width="7.7109375" style="53" customWidth="1"/>
    <col min="4" max="4" width="49.28125" style="53" customWidth="1"/>
    <col min="5" max="7" width="14.8515625" style="53" customWidth="1"/>
    <col min="8" max="8" width="14.8515625" style="35" customWidth="1"/>
    <col min="9" max="11" width="9.140625" style="52" customWidth="1"/>
    <col min="12" max="16384" width="9.140625" style="53" customWidth="1"/>
  </cols>
  <sheetData>
    <row r="1" spans="1:9" ht="12.75">
      <c r="A1" s="61" t="s">
        <v>41</v>
      </c>
      <c r="C1" s="185"/>
      <c r="D1" s="185"/>
      <c r="I1" s="53"/>
    </row>
    <row r="2" spans="1:12" ht="12.75">
      <c r="A2" t="s">
        <v>50</v>
      </c>
      <c r="C2" s="185"/>
      <c r="D2" s="185"/>
      <c r="I2" s="188"/>
      <c r="J2" s="187"/>
      <c r="K2" s="187"/>
      <c r="L2" s="187"/>
    </row>
    <row r="3" spans="1:12" ht="12.75">
      <c r="A3" t="s">
        <v>43</v>
      </c>
      <c r="C3" s="185"/>
      <c r="D3" s="185"/>
      <c r="I3" s="188"/>
      <c r="J3" s="187"/>
      <c r="K3" s="187"/>
      <c r="L3" s="187"/>
    </row>
    <row r="4" spans="1:8" ht="12.75">
      <c r="A4" s="208" t="s">
        <v>42</v>
      </c>
      <c r="C4" s="185"/>
      <c r="D4" s="185"/>
      <c r="E4" s="4"/>
      <c r="F4" s="187"/>
      <c r="G4" s="187"/>
      <c r="H4" s="187"/>
    </row>
    <row r="5" spans="1:8" ht="12.75">
      <c r="A5" s="208"/>
      <c r="C5" s="185"/>
      <c r="D5" s="185"/>
      <c r="E5" s="4"/>
      <c r="F5" s="187"/>
      <c r="G5" s="187"/>
      <c r="H5" s="187"/>
    </row>
    <row r="6" spans="1:10" s="65" customFormat="1" ht="12.75">
      <c r="A6" s="62">
        <v>-1</v>
      </c>
      <c r="B6" s="62" t="s">
        <v>200</v>
      </c>
      <c r="D6" s="62"/>
      <c r="E6" s="305">
        <f>SUM(H40:H47,E47:G47,E44:G44)</f>
        <v>0</v>
      </c>
      <c r="F6" s="305">
        <f>E6</f>
        <v>0</v>
      </c>
      <c r="G6" s="305">
        <f>F6</f>
        <v>0</v>
      </c>
      <c r="H6" s="305">
        <f>G6</f>
        <v>0</v>
      </c>
      <c r="I6" s="116"/>
      <c r="J6" s="116"/>
    </row>
    <row r="7" spans="1:30" s="70" customFormat="1" ht="12.75">
      <c r="A7" s="193">
        <v>199</v>
      </c>
      <c r="B7" s="96" t="s">
        <v>46</v>
      </c>
      <c r="D7" s="205"/>
      <c r="E7" s="332">
        <f>SUM(E40:G40)</f>
        <v>31718</v>
      </c>
      <c r="F7" s="332">
        <f>E7</f>
        <v>31718</v>
      </c>
      <c r="G7" s="649">
        <f>SUM(F7:F10)</f>
        <v>57441</v>
      </c>
      <c r="H7" s="649">
        <f>SUM(G7:G11)</f>
        <v>57441</v>
      </c>
      <c r="I7" s="116"/>
      <c r="J7" s="116"/>
      <c r="N7" s="117"/>
      <c r="W7" s="117"/>
      <c r="X7" s="73"/>
      <c r="Y7" s="73"/>
      <c r="Z7" s="73"/>
      <c r="AA7" s="73"/>
      <c r="AB7" s="73"/>
      <c r="AC7" s="73"/>
      <c r="AD7" s="73"/>
    </row>
    <row r="8" spans="1:30" s="70" customFormat="1" ht="12.75">
      <c r="A8" s="193">
        <v>210</v>
      </c>
      <c r="B8" s="96" t="s">
        <v>47</v>
      </c>
      <c r="D8" s="205"/>
      <c r="E8" s="335">
        <f>SUM(E42:G42)</f>
        <v>10778</v>
      </c>
      <c r="F8" s="706">
        <f>SUM(E8:E10)</f>
        <v>25723</v>
      </c>
      <c r="G8" s="649"/>
      <c r="H8" s="649"/>
      <c r="I8" s="116"/>
      <c r="J8" s="116"/>
      <c r="N8" s="117"/>
      <c r="W8" s="117"/>
      <c r="X8" s="73"/>
      <c r="Y8" s="73"/>
      <c r="Z8" s="73"/>
      <c r="AA8" s="73"/>
      <c r="AB8" s="73"/>
      <c r="AC8" s="73"/>
      <c r="AD8" s="73"/>
    </row>
    <row r="9" spans="1:30" s="70" customFormat="1" ht="12.75">
      <c r="A9" s="193">
        <v>221</v>
      </c>
      <c r="B9" s="96" t="s">
        <v>48</v>
      </c>
      <c r="D9" s="205"/>
      <c r="E9" s="335">
        <f>SUM(E41:G41)</f>
        <v>5653</v>
      </c>
      <c r="F9" s="706"/>
      <c r="G9" s="649"/>
      <c r="H9" s="649"/>
      <c r="I9" s="116"/>
      <c r="J9" s="116"/>
      <c r="N9" s="117"/>
      <c r="W9" s="117"/>
      <c r="X9" s="73"/>
      <c r="Y9" s="73"/>
      <c r="Z9" s="73"/>
      <c r="AA9" s="73"/>
      <c r="AB9" s="73"/>
      <c r="AC9" s="73"/>
      <c r="AD9" s="73"/>
    </row>
    <row r="10" spans="1:30" s="70" customFormat="1" ht="12.75">
      <c r="A10" s="193">
        <v>299</v>
      </c>
      <c r="B10" s="96" t="s">
        <v>49</v>
      </c>
      <c r="D10" s="205"/>
      <c r="E10" s="335">
        <f>SUM(E43:G43)</f>
        <v>9292</v>
      </c>
      <c r="F10" s="706"/>
      <c r="G10" s="649"/>
      <c r="H10" s="649"/>
      <c r="I10" s="116"/>
      <c r="J10" s="116"/>
      <c r="N10" s="117"/>
      <c r="W10" s="117"/>
      <c r="X10" s="73"/>
      <c r="Y10" s="73"/>
      <c r="Z10" s="73"/>
      <c r="AA10" s="73"/>
      <c r="AB10" s="73"/>
      <c r="AC10" s="73"/>
      <c r="AD10" s="73"/>
    </row>
    <row r="11" spans="1:30" s="70" customFormat="1" ht="12.75">
      <c r="A11" s="64" t="s">
        <v>143</v>
      </c>
      <c r="B11" s="62" t="s">
        <v>201</v>
      </c>
      <c r="D11" s="116"/>
      <c r="E11" s="336">
        <f>SUM(E45:G46)</f>
        <v>0</v>
      </c>
      <c r="F11" s="336">
        <f>E11</f>
        <v>0</v>
      </c>
      <c r="G11" s="336">
        <f>F11</f>
        <v>0</v>
      </c>
      <c r="H11" s="649"/>
      <c r="I11" s="116"/>
      <c r="J11" s="116"/>
      <c r="N11" s="101"/>
      <c r="W11" s="101"/>
      <c r="X11" s="73"/>
      <c r="Y11" s="73"/>
      <c r="Z11" s="73"/>
      <c r="AA11" s="73"/>
      <c r="AB11" s="73"/>
      <c r="AC11" s="73"/>
      <c r="AD11" s="73"/>
    </row>
    <row r="12" spans="1:25" s="65" customFormat="1" ht="13.5" thickBot="1">
      <c r="A12" s="62"/>
      <c r="B12" s="62"/>
      <c r="C12" s="62"/>
      <c r="D12" s="62"/>
      <c r="E12" s="114"/>
      <c r="F12" s="114"/>
      <c r="G12" s="102"/>
      <c r="H12" s="115">
        <f>SUM(H6:H11)</f>
        <v>57441</v>
      </c>
      <c r="I12" s="116"/>
      <c r="J12" s="116"/>
      <c r="N12" s="114"/>
      <c r="W12" s="114"/>
      <c r="X12" s="52"/>
      <c r="Y12" s="52"/>
    </row>
    <row r="13" spans="1:23" s="65" customFormat="1" ht="13.5" thickTop="1">
      <c r="A13" s="62"/>
      <c r="B13" s="62"/>
      <c r="C13" s="62"/>
      <c r="D13" s="62"/>
      <c r="E13" s="114"/>
      <c r="F13" s="116"/>
      <c r="G13" s="116"/>
      <c r="H13" s="116"/>
      <c r="L13" s="114"/>
      <c r="U13" s="114"/>
      <c r="V13" s="52"/>
      <c r="W13" s="52"/>
    </row>
    <row r="14" spans="1:23" s="65" customFormat="1" ht="38.25" customHeight="1">
      <c r="A14" s="657" t="s">
        <v>51</v>
      </c>
      <c r="B14" s="657"/>
      <c r="C14" s="657"/>
      <c r="D14" s="657"/>
      <c r="E14" s="657"/>
      <c r="F14" s="657"/>
      <c r="G14" s="657"/>
      <c r="H14" s="657"/>
      <c r="L14" s="114"/>
      <c r="U14" s="114"/>
      <c r="V14" s="52"/>
      <c r="W14" s="52"/>
    </row>
    <row r="15" spans="1:12" s="65" customFormat="1" ht="27.75" customHeight="1">
      <c r="A15" s="702" t="s">
        <v>547</v>
      </c>
      <c r="B15" s="702"/>
      <c r="C15" s="702"/>
      <c r="D15" s="702"/>
      <c r="E15" s="702"/>
      <c r="F15" s="702"/>
      <c r="G15" s="702"/>
      <c r="H15" s="702"/>
      <c r="I15" s="116"/>
      <c r="J15" s="116"/>
      <c r="K15" s="116"/>
      <c r="L15" s="116"/>
    </row>
    <row r="16" spans="1:12" s="65" customFormat="1" ht="27.75" customHeight="1" thickBot="1">
      <c r="A16" s="280"/>
      <c r="B16" s="280"/>
      <c r="C16" s="280"/>
      <c r="D16" s="280"/>
      <c r="E16" s="280"/>
      <c r="F16" s="280"/>
      <c r="G16" s="280"/>
      <c r="H16" s="280"/>
      <c r="I16" s="266"/>
      <c r="J16" s="266"/>
      <c r="K16" s="266"/>
      <c r="L16" s="266"/>
    </row>
    <row r="17" spans="1:12" ht="13.5" thickTop="1">
      <c r="A17" s="61" t="s">
        <v>41</v>
      </c>
      <c r="B17" s="52"/>
      <c r="C17" s="52"/>
      <c r="D17" s="52"/>
      <c r="E17" s="626" t="s">
        <v>406</v>
      </c>
      <c r="F17" s="627"/>
      <c r="G17" s="627"/>
      <c r="H17" s="628"/>
      <c r="I17" s="102"/>
      <c r="J17" s="108"/>
      <c r="K17" s="108"/>
      <c r="L17" s="108"/>
    </row>
    <row r="18" spans="1:12" ht="12.75">
      <c r="A18" s="52"/>
      <c r="B18" s="52"/>
      <c r="C18" s="52"/>
      <c r="D18" s="52"/>
      <c r="E18" s="629" t="s">
        <v>407</v>
      </c>
      <c r="F18" s="630"/>
      <c r="G18" s="630"/>
      <c r="H18" s="631"/>
      <c r="I18" s="102"/>
      <c r="J18" s="108"/>
      <c r="K18" s="108"/>
      <c r="L18" s="108"/>
    </row>
    <row r="19" spans="1:12" ht="12.75">
      <c r="A19" s="52"/>
      <c r="B19" s="52"/>
      <c r="C19" s="52"/>
      <c r="D19" s="52"/>
      <c r="E19" s="613" t="s">
        <v>125</v>
      </c>
      <c r="F19" s="614"/>
      <c r="G19" s="632" t="s">
        <v>390</v>
      </c>
      <c r="H19" s="633" t="s">
        <v>387</v>
      </c>
      <c r="I19" s="102"/>
      <c r="J19" s="108"/>
      <c r="K19" s="108"/>
      <c r="L19" s="108"/>
    </row>
    <row r="20" spans="1:12" ht="12.75">
      <c r="A20" s="52"/>
      <c r="B20" s="52"/>
      <c r="C20" s="52"/>
      <c r="D20" s="52"/>
      <c r="E20" s="615" t="s">
        <v>127</v>
      </c>
      <c r="F20" s="616"/>
      <c r="G20" s="632"/>
      <c r="H20" s="633"/>
      <c r="I20" s="102"/>
      <c r="J20" s="108"/>
      <c r="K20" s="108"/>
      <c r="L20" s="108"/>
    </row>
    <row r="21" spans="1:12" ht="27" customHeight="1">
      <c r="A21" s="52"/>
      <c r="B21" s="52"/>
      <c r="C21" s="52"/>
      <c r="D21" s="52"/>
      <c r="E21" s="617" t="s">
        <v>128</v>
      </c>
      <c r="F21" s="618"/>
      <c r="G21" s="632"/>
      <c r="H21" s="633"/>
      <c r="I21" s="102"/>
      <c r="J21" s="108"/>
      <c r="K21" s="108"/>
      <c r="L21" s="108"/>
    </row>
    <row r="22" spans="1:12" ht="12.75">
      <c r="A22" s="52"/>
      <c r="B22" s="52"/>
      <c r="C22" s="52"/>
      <c r="D22" s="52"/>
      <c r="E22" s="316" t="s">
        <v>129</v>
      </c>
      <c r="F22" s="182" t="s">
        <v>140</v>
      </c>
      <c r="G22" s="632"/>
      <c r="H22" s="633"/>
      <c r="I22" s="102"/>
      <c r="J22" s="108"/>
      <c r="K22" s="108"/>
      <c r="L22" s="108"/>
    </row>
    <row r="23" spans="1:12" ht="45" customHeight="1" thickBot="1">
      <c r="A23" s="52"/>
      <c r="B23" s="52"/>
      <c r="C23" s="52"/>
      <c r="D23" s="52"/>
      <c r="E23" s="317" t="s">
        <v>131</v>
      </c>
      <c r="F23" s="276" t="s">
        <v>130</v>
      </c>
      <c r="G23" s="632"/>
      <c r="H23" s="633"/>
      <c r="I23" s="102"/>
      <c r="J23" s="108"/>
      <c r="K23" s="108"/>
      <c r="L23" s="108"/>
    </row>
    <row r="24" spans="1:12" ht="37.5" customHeight="1" thickBot="1" thickTop="1">
      <c r="A24" s="608" t="s">
        <v>535</v>
      </c>
      <c r="B24" s="611" t="s">
        <v>536</v>
      </c>
      <c r="C24" s="306">
        <v>1</v>
      </c>
      <c r="D24" s="315" t="s">
        <v>44</v>
      </c>
      <c r="E24" s="669">
        <v>199</v>
      </c>
      <c r="F24" s="695"/>
      <c r="G24" s="670"/>
      <c r="H24" s="644">
        <v>-1</v>
      </c>
      <c r="I24" s="108"/>
      <c r="J24" s="108"/>
      <c r="K24" s="108"/>
      <c r="L24" s="108"/>
    </row>
    <row r="25" spans="1:12" ht="37.5" customHeight="1">
      <c r="A25" s="652"/>
      <c r="B25" s="484"/>
      <c r="C25" s="118">
        <v>2</v>
      </c>
      <c r="D25" s="30" t="s">
        <v>494</v>
      </c>
      <c r="E25" s="696">
        <v>221</v>
      </c>
      <c r="F25" s="697"/>
      <c r="G25" s="698"/>
      <c r="H25" s="646"/>
      <c r="I25" s="108"/>
      <c r="J25" s="108"/>
      <c r="K25" s="108"/>
      <c r="L25" s="108"/>
    </row>
    <row r="26" spans="1:12" ht="37.5" customHeight="1">
      <c r="A26" s="652"/>
      <c r="B26" s="484"/>
      <c r="C26" s="118">
        <v>3</v>
      </c>
      <c r="D26" s="30" t="s">
        <v>45</v>
      </c>
      <c r="E26" s="699">
        <v>210</v>
      </c>
      <c r="F26" s="700"/>
      <c r="G26" s="701"/>
      <c r="H26" s="646"/>
      <c r="I26" s="108"/>
      <c r="J26" s="108"/>
      <c r="K26" s="108"/>
      <c r="L26" s="108"/>
    </row>
    <row r="27" spans="1:12" ht="37.5" customHeight="1" thickBot="1">
      <c r="A27" s="652"/>
      <c r="B27" s="484"/>
      <c r="C27" s="118">
        <v>4</v>
      </c>
      <c r="D27" s="30" t="s">
        <v>199</v>
      </c>
      <c r="E27" s="675">
        <v>299</v>
      </c>
      <c r="F27" s="705"/>
      <c r="G27" s="676"/>
      <c r="H27" s="646"/>
      <c r="I27" s="108"/>
      <c r="J27" s="108"/>
      <c r="K27" s="108"/>
      <c r="L27" s="108"/>
    </row>
    <row r="28" spans="1:12" ht="37.5" customHeight="1" thickBot="1">
      <c r="A28" s="609"/>
      <c r="B28" s="484"/>
      <c r="C28" s="265">
        <v>6</v>
      </c>
      <c r="D28" s="14" t="s">
        <v>414</v>
      </c>
      <c r="E28" s="662">
        <v>-1</v>
      </c>
      <c r="F28" s="663"/>
      <c r="G28" s="663"/>
      <c r="H28" s="646"/>
      <c r="J28" s="116"/>
      <c r="K28" s="116"/>
      <c r="L28" s="116"/>
    </row>
    <row r="29" spans="1:12" ht="37.5" customHeight="1">
      <c r="A29" s="609"/>
      <c r="B29" s="484"/>
      <c r="C29" s="265">
        <v>7</v>
      </c>
      <c r="D29" s="14" t="s">
        <v>396</v>
      </c>
      <c r="E29" s="619" t="s">
        <v>143</v>
      </c>
      <c r="F29" s="703"/>
      <c r="G29" s="620"/>
      <c r="H29" s="646"/>
      <c r="J29" s="116"/>
      <c r="K29" s="116"/>
      <c r="L29" s="116"/>
    </row>
    <row r="30" spans="1:12" ht="37.5" customHeight="1" thickBot="1">
      <c r="A30" s="609"/>
      <c r="B30" s="484"/>
      <c r="C30" s="265">
        <v>8</v>
      </c>
      <c r="D30" s="14" t="s">
        <v>395</v>
      </c>
      <c r="E30" s="621"/>
      <c r="F30" s="704"/>
      <c r="G30" s="622"/>
      <c r="H30" s="646"/>
      <c r="J30" s="116"/>
      <c r="K30" s="116"/>
      <c r="L30" s="116"/>
    </row>
    <row r="31" spans="1:8" ht="37.5" customHeight="1" thickBot="1">
      <c r="A31" s="610"/>
      <c r="B31" s="612"/>
      <c r="C31" s="307">
        <v>9</v>
      </c>
      <c r="D31" s="308" t="s">
        <v>415</v>
      </c>
      <c r="E31" s="664">
        <v>-1</v>
      </c>
      <c r="F31" s="647"/>
      <c r="G31" s="647"/>
      <c r="H31" s="648"/>
    </row>
    <row r="32" ht="14.25" thickBot="1" thickTop="1"/>
    <row r="33" spans="1:12" ht="12.75">
      <c r="A33" s="61" t="s">
        <v>41</v>
      </c>
      <c r="B33" s="52"/>
      <c r="C33" s="52"/>
      <c r="D33" s="52"/>
      <c r="E33" s="517" t="s">
        <v>406</v>
      </c>
      <c r="F33" s="518"/>
      <c r="G33" s="518"/>
      <c r="H33" s="519"/>
      <c r="I33" s="102"/>
      <c r="J33" s="108"/>
      <c r="K33" s="108"/>
      <c r="L33" s="108"/>
    </row>
    <row r="34" spans="1:12" ht="12.75">
      <c r="A34" s="52"/>
      <c r="B34" s="52"/>
      <c r="C34" s="52"/>
      <c r="D34" s="52"/>
      <c r="E34" s="711" t="s">
        <v>407</v>
      </c>
      <c r="F34" s="630"/>
      <c r="G34" s="630"/>
      <c r="H34" s="712"/>
      <c r="I34" s="102"/>
      <c r="J34" s="108"/>
      <c r="K34" s="108"/>
      <c r="L34" s="108"/>
    </row>
    <row r="35" spans="1:12" ht="12.75">
      <c r="A35" s="52"/>
      <c r="B35" s="52"/>
      <c r="C35" s="52"/>
      <c r="D35" s="52"/>
      <c r="E35" s="707" t="s">
        <v>125</v>
      </c>
      <c r="F35" s="614"/>
      <c r="G35" s="632" t="s">
        <v>390</v>
      </c>
      <c r="H35" s="709" t="s">
        <v>387</v>
      </c>
      <c r="I35" s="102"/>
      <c r="J35" s="108"/>
      <c r="K35" s="108"/>
      <c r="L35" s="108"/>
    </row>
    <row r="36" spans="1:12" ht="12.75">
      <c r="A36" s="52"/>
      <c r="B36" s="52"/>
      <c r="C36" s="52"/>
      <c r="D36" s="52"/>
      <c r="E36" s="713" t="s">
        <v>127</v>
      </c>
      <c r="F36" s="616"/>
      <c r="G36" s="632"/>
      <c r="H36" s="709"/>
      <c r="I36" s="102"/>
      <c r="J36" s="108"/>
      <c r="K36" s="108"/>
      <c r="L36" s="108"/>
    </row>
    <row r="37" spans="1:12" ht="27" customHeight="1">
      <c r="A37" s="52"/>
      <c r="B37" s="52"/>
      <c r="C37" s="52"/>
      <c r="D37" s="52"/>
      <c r="E37" s="714" t="s">
        <v>128</v>
      </c>
      <c r="F37" s="618"/>
      <c r="G37" s="632"/>
      <c r="H37" s="709"/>
      <c r="I37" s="102"/>
      <c r="J37" s="108"/>
      <c r="K37" s="108"/>
      <c r="L37" s="108"/>
    </row>
    <row r="38" spans="1:12" ht="12.75">
      <c r="A38" s="52"/>
      <c r="B38" s="52"/>
      <c r="C38" s="52"/>
      <c r="D38" s="52"/>
      <c r="E38" s="132" t="s">
        <v>129</v>
      </c>
      <c r="F38" s="182" t="s">
        <v>140</v>
      </c>
      <c r="G38" s="632"/>
      <c r="H38" s="709"/>
      <c r="I38" s="102"/>
      <c r="J38" s="108"/>
      <c r="K38" s="108"/>
      <c r="L38" s="108"/>
    </row>
    <row r="39" spans="1:12" ht="45" customHeight="1" thickBot="1">
      <c r="A39" s="52"/>
      <c r="B39" s="52"/>
      <c r="C39" s="52"/>
      <c r="D39" s="52"/>
      <c r="E39" s="194" t="s">
        <v>131</v>
      </c>
      <c r="F39" s="138" t="s">
        <v>130</v>
      </c>
      <c r="G39" s="708"/>
      <c r="H39" s="710"/>
      <c r="I39" s="102"/>
      <c r="J39" s="108"/>
      <c r="K39" s="108"/>
      <c r="L39" s="108"/>
    </row>
    <row r="40" spans="1:12" ht="37.5" customHeight="1" thickBot="1">
      <c r="A40" s="690" t="s">
        <v>535</v>
      </c>
      <c r="B40" s="694" t="s">
        <v>536</v>
      </c>
      <c r="C40" s="31">
        <v>1</v>
      </c>
      <c r="D40" s="99" t="s">
        <v>44</v>
      </c>
      <c r="E40" s="248">
        <v>31320</v>
      </c>
      <c r="F40" s="337">
        <v>245</v>
      </c>
      <c r="G40" s="249">
        <v>153</v>
      </c>
      <c r="H40" s="272">
        <v>0</v>
      </c>
      <c r="I40" s="108"/>
      <c r="J40" s="108"/>
      <c r="K40" s="108"/>
      <c r="L40" s="108"/>
    </row>
    <row r="41" spans="1:12" ht="37.5" customHeight="1">
      <c r="A41" s="691"/>
      <c r="B41" s="484"/>
      <c r="C41" s="118">
        <v>2</v>
      </c>
      <c r="D41" s="178" t="s">
        <v>494</v>
      </c>
      <c r="E41" s="256">
        <v>3664</v>
      </c>
      <c r="F41" s="338">
        <v>1988</v>
      </c>
      <c r="G41" s="257">
        <v>1</v>
      </c>
      <c r="H41" s="273">
        <v>0</v>
      </c>
      <c r="I41" s="108"/>
      <c r="J41" s="108"/>
      <c r="K41" s="108"/>
      <c r="L41" s="108"/>
    </row>
    <row r="42" spans="1:12" ht="37.5" customHeight="1">
      <c r="A42" s="691"/>
      <c r="B42" s="484"/>
      <c r="C42" s="118">
        <v>3</v>
      </c>
      <c r="D42" s="178" t="s">
        <v>45</v>
      </c>
      <c r="E42" s="258">
        <v>594</v>
      </c>
      <c r="F42" s="339">
        <v>4210</v>
      </c>
      <c r="G42" s="259">
        <v>5974</v>
      </c>
      <c r="H42" s="273">
        <v>0</v>
      </c>
      <c r="I42" s="108"/>
      <c r="J42" s="108"/>
      <c r="K42" s="108"/>
      <c r="L42" s="108"/>
    </row>
    <row r="43" spans="1:12" ht="37.5" customHeight="1" thickBot="1">
      <c r="A43" s="691"/>
      <c r="B43" s="484"/>
      <c r="C43" s="118">
        <v>4</v>
      </c>
      <c r="D43" s="178" t="s">
        <v>199</v>
      </c>
      <c r="E43" s="260">
        <v>3391</v>
      </c>
      <c r="F43" s="340">
        <v>5346</v>
      </c>
      <c r="G43" s="261">
        <v>555</v>
      </c>
      <c r="H43" s="273">
        <v>0</v>
      </c>
      <c r="I43" s="108"/>
      <c r="J43" s="108"/>
      <c r="K43" s="108"/>
      <c r="L43" s="108"/>
    </row>
    <row r="44" spans="1:12" ht="37.5" customHeight="1" thickBot="1">
      <c r="A44" s="692"/>
      <c r="B44" s="484"/>
      <c r="C44" s="13">
        <v>6</v>
      </c>
      <c r="D44" s="34" t="s">
        <v>414</v>
      </c>
      <c r="E44" s="267"/>
      <c r="F44" s="277"/>
      <c r="G44" s="277"/>
      <c r="H44" s="273"/>
      <c r="J44" s="116"/>
      <c r="K44" s="116"/>
      <c r="L44" s="116"/>
    </row>
    <row r="45" spans="1:12" ht="37.5" customHeight="1">
      <c r="A45" s="692"/>
      <c r="B45" s="484"/>
      <c r="C45" s="13">
        <v>7</v>
      </c>
      <c r="D45" s="34" t="s">
        <v>396</v>
      </c>
      <c r="E45" s="268"/>
      <c r="F45" s="278"/>
      <c r="G45" s="269"/>
      <c r="H45" s="273"/>
      <c r="J45" s="116"/>
      <c r="K45" s="116"/>
      <c r="L45" s="116"/>
    </row>
    <row r="46" spans="1:12" ht="37.5" customHeight="1" thickBot="1">
      <c r="A46" s="692"/>
      <c r="B46" s="484"/>
      <c r="C46" s="13">
        <v>8</v>
      </c>
      <c r="D46" s="34" t="s">
        <v>395</v>
      </c>
      <c r="E46" s="270"/>
      <c r="F46" s="279"/>
      <c r="G46" s="271"/>
      <c r="H46" s="273"/>
      <c r="J46" s="116"/>
      <c r="K46" s="116"/>
      <c r="L46" s="116"/>
    </row>
    <row r="47" spans="1:8" ht="37.5" customHeight="1" thickBot="1">
      <c r="A47" s="693"/>
      <c r="B47" s="485"/>
      <c r="C47" s="40">
        <v>9</v>
      </c>
      <c r="D47" s="100" t="s">
        <v>415</v>
      </c>
      <c r="E47" s="267"/>
      <c r="F47" s="277"/>
      <c r="G47" s="277"/>
      <c r="H47" s="274"/>
    </row>
  </sheetData>
  <sheetProtection/>
  <mergeCells count="31">
    <mergeCell ref="E35:F35"/>
    <mergeCell ref="G35:G39"/>
    <mergeCell ref="H35:H39"/>
    <mergeCell ref="E34:H34"/>
    <mergeCell ref="E36:F36"/>
    <mergeCell ref="E37:F37"/>
    <mergeCell ref="H24:H31"/>
    <mergeCell ref="E27:G27"/>
    <mergeCell ref="F8:F10"/>
    <mergeCell ref="E18:H18"/>
    <mergeCell ref="E19:F19"/>
    <mergeCell ref="G19:G23"/>
    <mergeCell ref="H19:H23"/>
    <mergeCell ref="E20:F20"/>
    <mergeCell ref="E21:F21"/>
    <mergeCell ref="G7:G10"/>
    <mergeCell ref="H7:H11"/>
    <mergeCell ref="A40:A47"/>
    <mergeCell ref="B40:B47"/>
    <mergeCell ref="A14:H14"/>
    <mergeCell ref="E17:H17"/>
    <mergeCell ref="E33:H33"/>
    <mergeCell ref="E24:G24"/>
    <mergeCell ref="E25:G25"/>
    <mergeCell ref="E26:G26"/>
    <mergeCell ref="A15:H15"/>
    <mergeCell ref="A24:A31"/>
    <mergeCell ref="B24:B31"/>
    <mergeCell ref="E28:G28"/>
    <mergeCell ref="E29:G30"/>
    <mergeCell ref="E31:G31"/>
  </mergeCells>
  <printOptions horizontalCentered="1" verticalCentered="1"/>
  <pageMargins left="0" right="0" top="0" bottom="0" header="0" footer="0"/>
  <pageSetup horizontalDpi="600" verticalDpi="600" orientation="landscape" paperSize="9" scale="31" r:id="rId1"/>
</worksheet>
</file>

<file path=xl/worksheets/sheet9.xml><?xml version="1.0" encoding="utf-8"?>
<worksheet xmlns="http://schemas.openxmlformats.org/spreadsheetml/2006/main" xmlns:r="http://schemas.openxmlformats.org/officeDocument/2006/relationships">
  <dimension ref="A1:AO4"/>
  <sheetViews>
    <sheetView view="pageBreakPreview" zoomScale="60" zoomScalePageLayoutView="0" workbookViewId="0" topLeftCell="A1">
      <selection activeCell="A1" sqref="A1"/>
    </sheetView>
  </sheetViews>
  <sheetFormatPr defaultColWidth="9.140625" defaultRowHeight="12.75"/>
  <cols>
    <col min="1" max="1" width="108.421875" style="53" customWidth="1"/>
    <col min="2" max="2" width="6.7109375" style="53" customWidth="1"/>
    <col min="3" max="3" width="11.421875" style="53" customWidth="1"/>
    <col min="4" max="4" width="8.421875" style="53" customWidth="1"/>
    <col min="5" max="6" width="8.140625" style="53" customWidth="1"/>
    <col min="7" max="13" width="6.7109375" style="53" customWidth="1"/>
    <col min="14" max="14" width="11.00390625" style="53" customWidth="1"/>
    <col min="15" max="31" width="6.7109375" style="53" customWidth="1"/>
    <col min="32" max="32" width="24.7109375" style="53" customWidth="1"/>
    <col min="33" max="39" width="18.00390625" style="53" customWidth="1"/>
    <col min="40" max="40" width="18.00390625" style="35" customWidth="1"/>
    <col min="41" max="41" width="10.00390625" style="202" bestFit="1" customWidth="1"/>
    <col min="42" max="43" width="9.140625" style="52" customWidth="1"/>
    <col min="44" max="16384" width="9.140625" style="53" customWidth="1"/>
  </cols>
  <sheetData>
    <row r="1" spans="1:41" ht="18">
      <c r="A1" s="61" t="s">
        <v>537</v>
      </c>
      <c r="AC1" s="108"/>
      <c r="AD1" s="108"/>
      <c r="AE1" s="108"/>
      <c r="AF1" s="108"/>
      <c r="AO1" s="203"/>
    </row>
    <row r="2" spans="1:41" ht="18">
      <c r="A2" t="s">
        <v>294</v>
      </c>
      <c r="AC2" s="66"/>
      <c r="AD2" s="66"/>
      <c r="AE2" s="66"/>
      <c r="AF2" s="66"/>
      <c r="AO2" s="203"/>
    </row>
    <row r="3" spans="1:41" ht="52.5" customHeight="1">
      <c r="A3" s="262" t="s">
        <v>565</v>
      </c>
      <c r="AC3" s="66"/>
      <c r="AD3" s="66"/>
      <c r="AE3" s="66"/>
      <c r="AF3" s="66"/>
      <c r="AO3" s="203"/>
    </row>
    <row r="4" ht="31.5" customHeight="1">
      <c r="A4" s="223" t="s">
        <v>40</v>
      </c>
    </row>
  </sheetData>
  <sheetProtection/>
  <printOptions horizontalCentered="1" verticalCentered="1"/>
  <pageMargins left="0" right="0" top="0" bottom="0" header="0" footer="0"/>
  <pageSetup horizontalDpi="600" verticalDpi="600" orientation="landscape"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kruten</cp:lastModifiedBy>
  <cp:lastPrinted>2007-05-23T12:59:33Z</cp:lastPrinted>
  <dcterms:created xsi:type="dcterms:W3CDTF">2006-09-08T09:29:18Z</dcterms:created>
  <dcterms:modified xsi:type="dcterms:W3CDTF">2010-11-26T13:36:04Z</dcterms:modified>
  <cp:category/>
  <cp:version/>
  <cp:contentType/>
  <cp:contentStatus/>
</cp:coreProperties>
</file>